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ложение 1" r:id="rId1" sheetId="1" state="visible"/>
    <sheet name="приложение 2" r:id="rId2" sheetId="2" state="visible"/>
    <sheet name="приложение 3" r:id="rId3" sheetId="3" state="visible"/>
    <sheet name="приложение 4" r:id="rId4" sheetId="4" state="visible"/>
    <sheet name="Приложение 5" r:id="rId5" sheetId="5" state="visible"/>
  </sheets>
  <definedNames>
    <definedName hidden="false" localSheetId="0" name="_xlnm.Print_Titles">'приложение 1'!$18:$18</definedName>
    <definedName hidden="false" localSheetId="0" name="_xlnm.Print_Area">'приложение 1'!$A$1:$C$47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<sst xmlns="http://schemas.openxmlformats.org/spreadsheetml/2006/main" xmlns:a="http://schemas.openxmlformats.org/drawingml/2006/main" xmlns:a15="http://schemas.microsoft.com/office/drawing/2012/main" xmlns:asvg="http://schemas.microsoft.com/office/drawing/2016/SVG/main" xmlns:c="http://schemas.openxmlformats.org/drawingml/2006/chart" xmlns:co="http://ncloudtech.com" xmlns:co-ooxml="http://ncloudtech.com/ooxml" xmlns:m="http://schemas.openxmlformats.org/officeDocument/2006/math" xmlns:mc="http://schemas.openxmlformats.org/markup-compatibility/2006" xmlns:o="urn:schemas-microsoft-com:office:office" xmlns:p="http://schemas.openxmlformats.org/presentationml/2006/main" xmlns:pic="http://schemas.openxmlformats.org/drawingml/2006/picture" xmlns:r="http://schemas.openxmlformats.org/officeDocument/2006/relationships" xmlns:s="http://schemas.openxmlformats.org/officeDocument/2006/sharedTypes" xmlns:sl="http://schemas.openxmlformats.org/schemaLibrary/2006/main" xmlns:v="urn:schemas-microsoft-com:vml" xmlns:w="http://schemas.openxmlformats.org/wordprocessingml/2006/main" xmlns:w10="urn:schemas-microsoft-com:office:word" xmlns:w14="http://schemas.microsoft.com/office/word/2010/wordml" xmlns:w15="http://schemas.microsoft.com/office/word/2012/wordml" xmlns:wp="http://schemas.openxmlformats.org/drawingml/2006/wordprocessingDrawing" xmlns:wpg="http://schemas.microsoft.com/office/word/2010/wordprocessingGroup" xmlns:wps="http://schemas.microsoft.com/office/word/2010/wordprocessingShape" xmlns:x="urn:schemas-microsoft-com:office:excel" xmlns:x12ac="http://schemas.microsoft.com/office/spreadsheetml/2011/1/ac" xmlns:x14="http://schemas.microsoft.com/office/spreadsheetml/2009/9/main" xmlns:xdr="http://schemas.openxmlformats.org/drawingml/2006/spreadsheetDrawing" xmlns:xm="http://schemas.microsoft.com/office/excel/2006/main" mc:Ignorable="co co-ooxml w14 x14 w15">
  <si>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1</t>
  </si>
  <si>
    <t xml:space="preserve">к решению           сессии Совета </t>
  </si>
  <si>
    <r>
      <rPr>
        <rFont val="Times New Roman"/>
        <sz val="12"/>
      </rPr>
      <t xml:space="preserve"> Новотаманского сельского поселения</t>
    </r>
  </si>
  <si>
    <t xml:space="preserve">Темрюкского  муниципального района </t>
  </si>
  <si>
    <r>
      <rPr>
        <rFont val="Times New Roman"/>
        <sz val="12"/>
      </rPr>
      <t xml:space="preserve">Краснодарского края V созыва </t>
    </r>
  </si>
  <si>
    <t xml:space="preserve">от  "9" июня  2026 г. № </t>
  </si>
  <si>
    <r>
      <rPr>
        <rFont val="Times New Roman"/>
        <sz val="12"/>
      </rPr>
      <t xml:space="preserve"> к решению XXII сессии Совета</t>
    </r>
  </si>
  <si>
    <r>
      <rPr>
        <rFont val="Times New Roman"/>
        <sz val="12"/>
      </rPr>
      <t xml:space="preserve"> Новотаманского сельского поселения</t>
    </r>
  </si>
  <si>
    <r>
      <rPr>
        <rFont val="Times New Roman"/>
        <sz val="12"/>
      </rPr>
      <t xml:space="preserve">Темрюкского  района V созыва </t>
    </r>
  </si>
  <si>
    <t>от  "22"  декабря 2025 г. № 64</t>
  </si>
  <si>
    <r>
      <t xml:space="preserve">Объем поступлений доходов в бюджет Новотаманского сельского поселения  Темрюкского муниципального района Краснодарского края
</t>
    </r>
    <r>
      <t xml:space="preserve">по кодам видов (подвидов) доходов на 2026 год
</t>
    </r>
  </si>
  <si>
    <t>(тыс. рублей)</t>
  </si>
  <si>
    <t xml:space="preserve">Код  </t>
  </si>
  <si>
    <r>
      <rPr>
        <rFont val="Times New Roman"/>
        <color rgb="000000" tint="0"/>
        <sz val="14"/>
      </rPr>
      <t>Наименование дохода</t>
    </r>
  </si>
  <si>
    <t>Сумма</t>
  </si>
  <si>
    <t>1 00 00000 00 0000 000</t>
  </si>
  <si>
    <r>
      <rPr>
        <rFont val="Times New Roman"/>
        <b val="true"/>
        <color rgb="000000" tint="0"/>
        <sz val="14"/>
      </rPr>
      <t>Налоговые и неналоговые доходы</t>
    </r>
  </si>
  <si>
    <t>1 01 02010 01 0000 110</t>
  </si>
  <si>
    <r>
      <rPr>
        <rFont val="Times New Roman"/>
        <color rgb="000000" tint="0"/>
        <sz val="10"/>
      </rPr>
  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
</t>
    </r>
    <r>
      <rPr>
        <rFont val="Times New Roman"/>
        <color rgb="000000" tint="0"/>
        <sz val="10"/>
      </rPr>
      <t xml:space="preserve">1 января 2025 года, а также в части суммы налога, не превышающей 
</t>
    </r>
    <r>
      <rPr>
        <rFont val="Times New Roman"/>
        <color rgb="000000" tint="0"/>
        <sz val="10"/>
      </rPr>
      <t xml:space="preserve">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
</t>
    </r>
  </si>
  <si>
    <t xml:space="preserve">Начальник финансового отдела </t>
  </si>
  <si>
    <t>1 01 02030 01 0000 110</t>
  </si>
  <si>
    <t>Е.М. Мастрюкова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</si>
  <si>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                             650 тысяч рублей за налоговые периоды                          до 1 января 2025 года, а также в части суммы налога, не превышающей                                 312 тысяч рублей за налоговые периоды после 1 января 2025 года)</t>
  </si>
  <si>
    <t>1 01 02040 01 0000 110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</si>
  <si>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</si>
  <si>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1 01 02080 01 0000 110</t>
  </si>
  <si>
    <r>
      <rPr>
        <rFont val="Times New Roman"/>
        <color rgb="22272F" tint="0"/>
        <sz val="10"/>
      </rPr>
  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</t>
    </r>
    <r>
      <rPr>
        <rFont val="Times New Roman"/>
        <color rgb="22272F" tint="0"/>
        <sz val="10"/>
      </rPr>
      <t> </t>
    </r>
    <r>
      <rPr>
        <rFont val="Times New Roman"/>
        <color rgb="3272C0" tint="0"/>
        <sz val="10"/>
        <u val="single"/>
      </rPr>
      <t>абзаце тридцать девятом статьи 50</t>
    </r>
    <r>
      <rPr>
        <rFont val="Times New Roman"/>
        <color rgb="22272F" tint="0"/>
        <sz val="10"/>
      </rPr>
      <t> </t>
    </r>
    <r>
      <rPr>
        <rFont val="Times New Roman"/>
        <color rgb="22272F" tint="0"/>
        <sz val="10"/>
      </rPr>
      <t>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</t>
    </r>
    <r>
      <rPr>
        <rFont val="Times New Roman"/>
        <color rgb="22272F" tint="0"/>
        <sz val="10"/>
      </rPr>
      <t> </t>
    </r>
    <r>
      <rPr>
        <rFont val="Times New Roman"/>
        <color rgb="3272C0" tint="0"/>
        <sz val="10"/>
        <u val="single"/>
      </rPr>
      <t>пункте 6 статьи 210</t>
    </r>
    <r>
      <rPr>
        <rFont val="Times New Roman"/>
        <color rgb="22272F" tint="0"/>
        <sz val="10"/>
      </rPr>
      <t> </t>
    </r>
    <r>
      <rPr>
        <rFont val="Times New Roman"/>
        <color rgb="22272F" tint="0"/>
        <sz val="10"/>
      </rPr>
      <t>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</t>
    </r>
    <r>
      <rPr>
        <rFont val="Times New Roman"/>
        <color rgb="22272F" tint="0"/>
        <sz val="10"/>
      </rPr>
      <t> </t>
    </r>
    <r>
      <rPr>
        <rFont val="Times New Roman"/>
        <color rgb="3272C0" tint="0"/>
        <sz val="10"/>
        <u val="single"/>
      </rPr>
      <t>абзацах тридцать пятом</t>
    </r>
    <r>
      <rPr>
        <rFont val="Times New Roman"/>
        <color rgb="22272F" tint="0"/>
        <sz val="10"/>
      </rPr>
      <t> </t>
    </r>
    <r>
      <rPr>
        <rFont val="Times New Roman"/>
        <color rgb="22272F" tint="0"/>
        <sz val="10"/>
      </rPr>
      <t>и</t>
    </r>
    <r>
      <rPr>
        <rFont val="Times New Roman"/>
        <color rgb="22272F" tint="0"/>
        <sz val="10"/>
      </rPr>
      <t> </t>
    </r>
    <r>
      <rPr>
        <rFont val="Times New Roman"/>
        <color rgb="3272C0" tint="0"/>
        <sz val="10"/>
        <u val="single"/>
      </rPr>
      <t>тридцать шестом статьи 50</t>
    </r>
    <r>
      <rPr>
        <rFont val="Times New Roman"/>
        <color rgb="22272F" tint="0"/>
        <sz val="10"/>
      </rPr>
      <t> </t>
    </r>
    <r>
      <rPr>
        <rFont val="Times New Roman"/>
        <color rgb="22272F" tint="0"/>
        <sz val="10"/>
      </rPr>
      <t>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</t>
    </r>
    <r>
      <rPr>
        <rFont val="Times New Roman"/>
        <color rgb="22272F" tint="0"/>
        <sz val="10"/>
      </rPr>
      <t> </t>
    </r>
    <r>
      <rPr>
        <rFont val="Times New Roman"/>
        <color rgb="3272C0" tint="0"/>
        <sz val="10"/>
        <u val="single"/>
      </rPr>
      <t>абзаце девятом пункта 3 статьи 224</t>
    </r>
    <r>
      <rPr>
        <rFont val="Times New Roman"/>
        <color rgb="22272F" tint="0"/>
        <sz val="10"/>
      </rPr>
      <t> </t>
    </r>
    <r>
      <rPr>
        <rFont val="Times New Roman"/>
        <color rgb="22272F" tint="0"/>
        <sz val="10"/>
      </rPr>
      <t>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  </r>
  </si>
  <si>
    <t>1 01 02150 01 0000 110</t>
  </si>
  <si>
    <r>
      <rPr>
        <rFont val="Times New Roman"/>
        <color rgb="22272F" tint="0"/>
        <sz val="10"/>
      </rPr>
  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</t>
    </r>
    <r>
      <rPr>
        <rFont val="Times New Roman"/>
        <color rgb="22272F" tint="0"/>
        <sz val="10"/>
      </rPr>
      <t> </t>
    </r>
    <r>
      <rPr>
        <rFont val="Times New Roman"/>
        <color rgb="3272C0" tint="0"/>
        <sz val="10"/>
        <u val="single"/>
      </rPr>
      <t>абзаце тридцать девятом статьи 50</t>
    </r>
    <r>
      <rPr>
        <rFont val="Times New Roman"/>
        <color rgb="22272F" tint="0"/>
        <sz val="10"/>
      </rPr>
      <t> </t>
    </r>
    <r>
      <rPr>
        <rFont val="Times New Roman"/>
        <color rgb="22272F" tint="0"/>
        <sz val="10"/>
      </rPr>
      <t>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</t>
    </r>
    <r>
      <rPr>
        <rFont val="Times New Roman"/>
        <color rgb="22272F" tint="0"/>
        <sz val="10"/>
      </rPr>
      <t> </t>
    </r>
    <r>
      <rPr>
        <rFont val="Times New Roman"/>
        <color rgb="3272C0" tint="0"/>
        <sz val="10"/>
        <u val="single"/>
      </rPr>
      <t>пункте 6 статьи 210</t>
    </r>
    <r>
      <rPr>
        <rFont val="Times New Roman"/>
        <color rgb="22272F" tint="0"/>
        <sz val="10"/>
      </rPr>
      <t> </t>
    </r>
    <r>
      <rPr>
        <rFont val="Times New Roman"/>
        <color rgb="22272F" tint="0"/>
        <sz val="10"/>
      </rPr>
      <t>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</t>
    </r>
    <r>
      <rPr>
        <rFont val="Times New Roman"/>
        <color rgb="22272F" tint="0"/>
        <sz val="10"/>
      </rPr>
      <t> </t>
    </r>
    <r>
      <rPr>
        <rFont val="Times New Roman"/>
        <color rgb="3272C0" tint="0"/>
        <sz val="10"/>
        <u val="single"/>
      </rPr>
      <t>абзацах тридцать пятом</t>
    </r>
    <r>
      <rPr>
        <rFont val="Times New Roman"/>
        <color rgb="22272F" tint="0"/>
        <sz val="10"/>
      </rPr>
      <t> </t>
    </r>
    <r>
      <rPr>
        <rFont val="Times New Roman"/>
        <color rgb="22272F" tint="0"/>
        <sz val="10"/>
      </rPr>
      <t>и</t>
    </r>
    <r>
      <rPr>
        <rFont val="Times New Roman"/>
        <color rgb="22272F" tint="0"/>
        <sz val="10"/>
      </rPr>
      <t> </t>
    </r>
    <r>
      <rPr>
        <rFont val="Times New Roman"/>
        <color rgb="3272C0" tint="0"/>
        <sz val="10"/>
        <u val="single"/>
      </rPr>
      <t>тридцать шестом статьи 50</t>
    </r>
    <r>
      <rPr>
        <rFont val="Times New Roman"/>
        <color rgb="22272F" tint="0"/>
        <sz val="10"/>
      </rPr>
      <t> </t>
    </r>
    <r>
      <rPr>
        <rFont val="Times New Roman"/>
        <color rgb="22272F" tint="0"/>
        <sz val="10"/>
      </rPr>
      <t>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</t>
    </r>
    <r>
      <rPr>
        <rFont val="Times New Roman"/>
        <color rgb="22272F" tint="0"/>
        <sz val="10"/>
      </rPr>
      <t> </t>
    </r>
    <r>
      <rPr>
        <rFont val="Times New Roman"/>
        <color rgb="3272C0" tint="0"/>
        <sz val="10"/>
        <u val="single"/>
      </rPr>
      <t>абзаце девятом пункта 3 статьи 224</t>
    </r>
    <r>
      <rPr>
        <rFont val="Times New Roman"/>
        <color rgb="22272F" tint="0"/>
        <sz val="10"/>
      </rPr>
      <t> </t>
    </r>
    <r>
      <rPr>
        <rFont val="Times New Roman"/>
        <color rgb="22272F" tint="0"/>
        <sz val="10"/>
      </rPr>
      <t>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  </r>
  </si>
  <si>
    <t>1 01 02210 01 0000 110</t>
  </si>
  <si>
    <r>
      <rPr>
        <rFont val="Times New Roman"/>
        <color rgb="22272F" tint="0"/>
        <sz val="10"/>
      </rPr>
      <t>Налог на доходы физических лиц в части суммы налога, относящейся к налоговой базе, указанной в</t>
    </r>
    <r>
      <rPr>
        <rFont val="Times New Roman"/>
        <color rgb="22272F" tint="0"/>
        <sz val="10"/>
      </rPr>
      <t> </t>
    </r>
    <r>
      <rPr>
        <rFont val="Times New Roman"/>
        <color rgb="3272C0" tint="0"/>
        <sz val="10"/>
        <u val="single"/>
      </rPr>
      <t>пункте 6.2 статьи 210</t>
    </r>
    <r>
      <rPr>
        <rFont val="Times New Roman"/>
        <color rgb="22272F" tint="0"/>
        <sz val="10"/>
      </rPr>
      <t> </t>
    </r>
    <r>
      <rPr>
        <rFont val="Times New Roman"/>
        <color rgb="22272F" tint="0"/>
        <sz val="10"/>
      </rPr>
      <t>Налогового кодекса Российской Федерации, не превышающей 5 миллионов рублей</t>
    </r>
  </si>
  <si>
    <t>1 03 02231  01 0000 110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</si>
  <si>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</si>
  <si>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</si>
  <si>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</si>
  <si>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</si>
  <si>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</si>
  <si>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r>
      <rPr>
        <rFont val="Times New Roman"/>
        <color rgb="000000" tint="0"/>
        <sz val="14"/>
      </rPr>
      <t>1 03 02261 01 0000 110</t>
    </r>
  </si>
  <si>
    <r>
      <rPr>
        <rFont val="Times New Roman"/>
        <color rgb="000000" tint="0"/>
        <sz val="10"/>
      </rPr>
  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  </r>
  </si>
  <si>
    <t>1 11 05035 10 0000 120</t>
  </si>
  <si>
    <t>1 05 03010 01 0000 110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</si>
  <si>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</si>
  <si>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r>
      <t xml:space="preserve">Единый сельскохозяйственный
</t>
    </r>
    <r>
      <t xml:space="preserve"> налог
</t>
    </r>
  </si>
  <si>
    <t>1 11 05075 10  0000 120</t>
  </si>
  <si>
    <t>Доходы от сдачи в аренду имущества, составляющего казну сельских поселений (за исключением земельных участков)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</si>
  <si>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</si>
  <si>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</si>
  <si>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1 13 01995 10 0000 130</t>
  </si>
  <si>
    <t>1 06  06033 10 0000 110</t>
  </si>
  <si>
    <t>Прочие доходы от оказания платных услуг (работ) получателями средств бюджетов сельских поселений</t>
  </si>
  <si>
    <t xml:space="preserve">Земельный налог с организаций, обладающих земельным участком, расположенным в границах сельских поселений  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</si>
  <si>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</si>
  <si>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</si>
  <si>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2 00 00000 00 0000 000</t>
  </si>
  <si>
    <t>Безвозмездные поступления</t>
  </si>
  <si>
    <t>1 06  06043 10 0000 110</t>
  </si>
  <si>
    <t xml:space="preserve">Земельный налог с физических лиц, обладающих земельным участком, расположенным в границах сельских поселений  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</si>
  <si>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</si>
  <si>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</si>
  <si>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</si>
  <si>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</si>
  <si>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</si>
  <si>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</si>
  <si>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2 02 35118 10 0000 150</t>
  </si>
  <si>
    <r>
      <rPr>
        <rFont val="Times New Roman"/>
        <b val="true"/>
        <sz val="14"/>
      </rPr>
      <t>Всего доходов</t>
    </r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</si>
  <si>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</si>
  <si>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2 02 49999 10 0000 150</t>
  </si>
  <si>
    <t>Прочие межбюджетные трансферты, передаваемые бюджетам сельских поселений</t>
  </si>
  <si>
    <t xml:space="preserve">                                                                    Приложение 2</t>
  </si>
  <si>
    <t xml:space="preserve">                                                           к решению                 сессии Совета                                             </t>
  </si>
  <si>
    <t xml:space="preserve">                                                   Новотаманского сельского поселения</t>
  </si>
  <si>
    <t>5.</t>
  </si>
  <si>
    <t xml:space="preserve">                                                       Темрюкского муниципального  района </t>
  </si>
  <si>
    <t>Жилищно-коммунальное хозяйство</t>
  </si>
  <si>
    <r>
      <rPr>
        <rFont val="Times New Roman"/>
        <sz val="14"/>
      </rPr>
      <t xml:space="preserve">Краснодарского  V созыва    </t>
    </r>
  </si>
  <si>
    <t>05</t>
  </si>
  <si>
    <t xml:space="preserve">                                                         от  "9 " июня 2026 г. №        </t>
  </si>
  <si>
    <t>3.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</si>
  <si>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</si>
  <si>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Национальная безопасность и правоохранительная деятельность</t>
  </si>
  <si>
    <t>01</t>
  </si>
  <si>
    <t>03</t>
  </si>
  <si>
    <t>06</t>
  </si>
  <si>
    <t>Резервные фонды</t>
  </si>
  <si>
    <t>Другие вопросы в области национальной безопасности и правоохранительной деятельности</t>
  </si>
  <si>
    <t>Коммунальное хозяйство</t>
  </si>
  <si>
    <t>11</t>
  </si>
  <si>
    <t xml:space="preserve">                                                           к решению XXII сессии Совета                                             </t>
  </si>
  <si>
    <t>14</t>
  </si>
  <si>
    <t>№ п/п</t>
  </si>
  <si>
    <t>4.</t>
  </si>
  <si>
    <t>Другие общегосударственные вопросы</t>
  </si>
  <si>
    <t>Наименование</t>
  </si>
  <si>
    <t>02</t>
  </si>
  <si>
    <t>8.</t>
  </si>
  <si>
    <t>Национальная экономика</t>
  </si>
  <si>
    <t>6.</t>
  </si>
  <si>
    <t>РЗ</t>
  </si>
  <si>
    <t>13</t>
  </si>
  <si>
    <t>04</t>
  </si>
  <si>
    <t>ПР</t>
  </si>
  <si>
    <t xml:space="preserve">                                                       Темрюкского  района V созыва </t>
  </si>
  <si>
    <t>Образование</t>
  </si>
  <si>
    <t>Социальная политика</t>
  </si>
  <si>
    <t>Благоустройство</t>
  </si>
  <si>
    <t>2.</t>
  </si>
  <si>
    <t>07</t>
  </si>
  <si>
    <t>10</t>
  </si>
  <si>
    <t>Национальная оборона</t>
  </si>
  <si>
    <t xml:space="preserve">                                                         от  " 22 " декабря 2025 г. №  64</t>
  </si>
  <si>
    <t>Дорожное хозяйство (дорожные фонды)</t>
  </si>
  <si>
    <t>Профессиональная подготовка, переподготовка и повышение квалификации</t>
  </si>
  <si>
    <t>09</t>
  </si>
  <si>
    <t>Пенсионное обеспечение</t>
  </si>
  <si>
    <r>
      <t xml:space="preserve">Распределение бюджетных ассигнований по разделам и подразделам
</t>
    </r>
    <r>
      <t xml:space="preserve">классификации расходов  бюджетов на 2026 год
</t>
    </r>
  </si>
  <si>
    <t xml:space="preserve">Молодежная политика </t>
  </si>
  <si>
    <t>Другие вопросы в области социальной политики</t>
  </si>
  <si>
    <t>Мобилизационная и вневойсковая подготовка</t>
  </si>
  <si>
    <t>Культура</t>
  </si>
  <si>
    <t>Другие вопросы в области жилищно-коммунального хозяйства</t>
  </si>
  <si>
    <t>Начальник финансового отдела</t>
  </si>
  <si>
    <t>08</t>
  </si>
  <si>
    <t>7.</t>
  </si>
  <si>
    <t>Всего расходов</t>
  </si>
  <si>
    <t>9.</t>
  </si>
  <si>
    <t>Другие вопросы в области национальной экономики</t>
  </si>
  <si>
    <t>1.</t>
  </si>
  <si>
    <t xml:space="preserve">Культура,  кинематография </t>
  </si>
  <si>
    <t>Физическая культура и спорт</t>
  </si>
  <si>
    <t>Массовый спорт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</si>
  <si>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</si>
  <si>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</si>
  <si>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</si>
  <si>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12</t>
  </si>
  <si>
    <t xml:space="preserve">          в том числе:</t>
  </si>
  <si>
    <t xml:space="preserve"> Приложение 3</t>
  </si>
  <si>
    <t>к решению XXVII сессии Совета</t>
  </si>
  <si>
    <t>Новотаманского сельского поселения</t>
  </si>
  <si>
    <t xml:space="preserve"> Темрюкского  мунипального района </t>
  </si>
  <si>
    <r>
      <rPr>
        <rFont val="Times New Roman"/>
        <sz val="14"/>
      </rPr>
      <t xml:space="preserve">Краснодарского края V созыва </t>
    </r>
  </si>
  <si>
    <t xml:space="preserve">от " 9" июня 2026  г. № </t>
  </si>
  <si>
    <t>к решению XXII сессии Совета</t>
  </si>
  <si>
    <t xml:space="preserve"> Темрюкского  района V созыва </t>
  </si>
  <si>
    <t>от "22"  декабря  2025 г. № 64</t>
  </si>
  <si>
    <t>Распределение  бюджетных ассигнований по целевым статьям (муниципальным программам Новотаманского сельского поселения Темрюкского муниципального района  Краснодарского края и непрограммным направлениям деятельности), группам подгруппам видов расходов  классификации расходов бюджетов на 2026  год</t>
  </si>
  <si>
    <t xml:space="preserve">Наименование </t>
  </si>
  <si>
    <t>ЦСР</t>
  </si>
  <si>
    <t>ВР</t>
  </si>
  <si>
    <t>Организация и содержание мест захоронения</t>
  </si>
  <si>
    <r>
      <rPr>
        <rFont val="Times New Roman"/>
        <sz val="14"/>
      </rPr>
      <t>6510300000</t>
    </r>
  </si>
  <si>
    <r>
      <rPr>
        <rFont val="Times New Roman"/>
        <b val="true"/>
        <sz val="14"/>
      </rPr>
      <t>ВСЕГО</t>
    </r>
  </si>
  <si>
    <t>Обеспечение чистоты и порядка в местах захоронения</t>
  </si>
  <si>
    <r>
      <rPr>
        <rFont val="Times New Roman"/>
        <sz val="14"/>
      </rPr>
      <t>6510300220</t>
    </r>
  </si>
  <si>
    <r>
      <rPr>
        <rFont val="Times New Roman"/>
        <b val="true"/>
        <sz val="14"/>
      </rPr>
      <t>5000000000</t>
    </r>
  </si>
  <si>
    <t>Иные закупки товаров, работ и услуг для обеспечения государственных (муниципальных) нужд</t>
  </si>
  <si>
    <r>
      <rPr>
        <rFont val="Times New Roman"/>
        <sz val="14"/>
      </rPr>
      <t>6510300220</t>
    </r>
  </si>
  <si>
    <t>240</t>
  </si>
  <si>
    <t>Текущее содержание территории общего пользования</t>
  </si>
  <si>
    <r>
      <rPr>
        <rFont val="Times New Roman"/>
        <sz val="14"/>
      </rPr>
      <t>5010000000</t>
    </r>
  </si>
  <si>
    <r>
      <rPr>
        <rFont val="Times New Roman"/>
        <sz val="14"/>
      </rPr>
      <t>6510400000</t>
    </r>
  </si>
  <si>
    <r>
      <rPr>
        <rFont val="Times New Roman"/>
        <sz val="14"/>
      </rPr>
      <t>5010100000</t>
    </r>
  </si>
  <si>
    <t>Прочее благоустройство</t>
  </si>
  <si>
    <r>
      <rPr>
        <rFont val="Times New Roman"/>
        <sz val="14"/>
      </rPr>
      <t>6510400222</t>
    </r>
  </si>
  <si>
    <r>
      <rPr>
        <rFont val="Times New Roman"/>
        <sz val="14"/>
      </rPr>
      <t xml:space="preserve">Расходы на обеспечение функций органов местного самоуправления </t>
    </r>
  </si>
  <si>
    <r>
      <rPr>
        <rFont val="Times New Roman"/>
        <sz val="14"/>
      </rPr>
      <t>5010100190</t>
    </r>
  </si>
  <si>
    <r>
      <rPr>
        <rFont val="Times New Roman"/>
        <sz val="14"/>
      </rPr>
      <t>6510400222</t>
    </r>
  </si>
  <si>
    <r>
      <rPr>
        <rFont val="Times New Roman"/>
        <sz val="14"/>
      </rPr>
      <t>5010100190</t>
    </r>
  </si>
  <si>
    <r>
      <rPr>
        <rFont val="Times New Roman"/>
        <sz val="14"/>
      </rPr>
      <t>120</t>
    </r>
  </si>
  <si>
    <r>
      <rPr>
        <rFont val="Times New Roman"/>
        <sz val="14"/>
      </rPr>
      <t>5010100190</t>
    </r>
  </si>
  <si>
    <r>
      <rPr>
        <rFont val="Times New Roman"/>
        <sz val="14"/>
      </rPr>
      <t>240</t>
    </r>
  </si>
  <si>
    <t>Реализация инициативных проектов жителей Новотаманского сельского поселения Темрюкского муниципального района Краснодарского края</t>
  </si>
  <si>
    <r>
      <rPr>
        <rFont val="Times New Roman"/>
        <sz val="14"/>
      </rPr>
      <t>5010100190</t>
    </r>
  </si>
  <si>
    <r>
      <rPr>
        <rFont val="Times New Roman"/>
        <sz val="14"/>
      </rPr>
      <t>6510500000</t>
    </r>
  </si>
  <si>
    <r>
      <rPr>
        <rFont val="Times New Roman"/>
        <sz val="14"/>
      </rPr>
      <t>850</t>
    </r>
  </si>
  <si>
    <r>
      <rPr>
        <rFont val="Times New Roman"/>
        <sz val="14"/>
      </rPr>
      <t>Выполнение других обязательств муниципального образования</t>
    </r>
  </si>
  <si>
    <r>
      <rPr>
        <rFont val="Times New Roman"/>
        <sz val="14"/>
      </rPr>
      <t>5010200000</t>
    </r>
  </si>
  <si>
    <t>Благоустройство территории парка в п. Таманский Темрюкского района Краснодарского края</t>
  </si>
  <si>
    <r>
      <rPr>
        <rFont val="Times New Roman"/>
        <sz val="14"/>
      </rPr>
      <t>6510500225</t>
    </r>
  </si>
  <si>
    <r>
      <rPr>
        <rFont val="Times New Roman"/>
        <sz val="14"/>
      </rPr>
      <t>Расходы на выполнение других обязательств муниципального образования</t>
    </r>
  </si>
  <si>
    <r>
      <rPr>
        <rFont val="Times New Roman"/>
        <sz val="14"/>
      </rPr>
      <t>5010200090</t>
    </r>
  </si>
  <si>
    <t xml:space="preserve">Обеспечение деятельности Контрольно- счетной палаты муниципального образования Темрюкский район 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</si>
  <si>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</si>
  <si>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5010200090</t>
    </r>
  </si>
  <si>
    <r>
      <rPr>
        <rFont val="Times New Roman"/>
        <sz val="14"/>
      </rPr>
      <t>8200000000</t>
    </r>
  </si>
  <si>
    <r>
      <rPr>
        <rFont val="Times New Roman"/>
        <sz val="14"/>
      </rPr>
      <t>6510500225</t>
    </r>
  </si>
  <si>
    <r>
      <rPr>
        <rFont val="Times New Roman"/>
        <sz val="14"/>
      </rPr>
      <t>240</t>
    </r>
  </si>
  <si>
    <r>
      <rPr>
        <rFont val="Times New Roman"/>
        <sz val="14"/>
      </rPr>
      <t>Обеспечение ведения  бухгалтерского  учёта</t>
    </r>
  </si>
  <si>
    <r>
      <rPr>
        <rFont val="Times New Roman"/>
        <sz val="14"/>
      </rPr>
      <t>5020000000</t>
    </r>
  </si>
  <si>
    <t>Муниципальная программа "Социально-культурное развитие Новотаманского сельского поселения Темрюкского муниципального района Краснодарского края на 2026 год"</t>
  </si>
  <si>
    <r>
      <rPr>
        <rFont val="Times New Roman"/>
        <sz val="14"/>
      </rPr>
      <t>6900000000</t>
    </r>
  </si>
  <si>
    <t>Осуществление внешнего муниципального финансового контроля</t>
  </si>
  <si>
    <r>
      <rPr>
        <rFont val="Times New Roman"/>
        <sz val="14"/>
      </rPr>
      <t>Обеспечение деятельности МКУ «Новотаманская ЦБ» Новотаманского сельского поселения Темрюкского района</t>
    </r>
  </si>
  <si>
    <r>
      <rPr>
        <rFont val="Times New Roman"/>
        <sz val="14"/>
      </rPr>
      <t>8210000000</t>
    </r>
  </si>
  <si>
    <r>
      <rPr>
        <rFont val="Times New Roman"/>
        <sz val="14"/>
      </rPr>
      <t>5020100000</t>
    </r>
  </si>
  <si>
    <t>Подпрограмма "Сельская культура" на 2026 год</t>
  </si>
  <si>
    <r>
      <rPr>
        <rFont val="Times New Roman"/>
        <sz val="14"/>
      </rPr>
      <t>Расходы на обеспечение деятельности (оказание услуг) муниципальных учреждений</t>
    </r>
  </si>
  <si>
    <r>
      <rPr>
        <rFont val="Times New Roman"/>
        <sz val="14"/>
      </rPr>
      <t>6910000000</t>
    </r>
  </si>
  <si>
    <r>
      <rPr>
        <rFont val="Times New Roman"/>
        <sz val="14"/>
      </rPr>
      <t>5020100590</t>
    </r>
  </si>
  <si>
    <t>Расходы на обеспечение функций органов местного самоуправления</t>
  </si>
  <si>
    <r>
      <rPr>
        <rFont val="Times New Roman"/>
        <sz val="14"/>
      </rPr>
      <t>8210000190</t>
    </r>
  </si>
  <si>
    <r>
      <rPr>
        <rFont val="Times New Roman"/>
        <sz val="14"/>
      </rPr>
      <t>Расходы на выплаты персоналу казенных учреждений</t>
    </r>
  </si>
  <si>
    <r>
      <rPr>
        <rFont val="Times New Roman"/>
        <sz val="14"/>
      </rPr>
      <t>5020100590</t>
    </r>
  </si>
  <si>
    <t>Создание условий для творческой деятельности работников культуры и искусства области</t>
  </si>
  <si>
    <r>
      <rPr>
        <rFont val="Times New Roman"/>
        <sz val="14"/>
      </rPr>
      <t>110</t>
    </r>
  </si>
  <si>
    <r>
      <rPr>
        <rFont val="Times New Roman"/>
        <sz val="14"/>
      </rPr>
      <t>6910100000</t>
    </r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</si>
  <si>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</si>
  <si>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5020100590</t>
    </r>
  </si>
  <si>
    <t>Иные межбюджетные трансферты</t>
  </si>
  <si>
    <r>
      <rPr>
        <rFont val="Times New Roman"/>
        <sz val="14"/>
      </rPr>
      <t>240</t>
    </r>
  </si>
  <si>
    <r>
      <rPr>
        <rFont val="Times New Roman"/>
        <sz val="14"/>
      </rPr>
      <t>8210000190</t>
    </r>
  </si>
  <si>
    <t>Расходы на обеспечение деятельности (оказание услуг) муниципальных учреждений</t>
  </si>
  <si>
    <r>
      <rPr>
        <rFont val="Times New Roman"/>
        <sz val="14"/>
      </rPr>
      <t>Уплата налогов, сборов и иных платежей</t>
    </r>
  </si>
  <si>
    <t>540</t>
  </si>
  <si>
    <r>
      <rPr>
        <rFont val="Times New Roman"/>
        <sz val="14"/>
      </rPr>
      <t>6910100590</t>
    </r>
  </si>
  <si>
    <r>
      <rPr>
        <rFont val="Times New Roman"/>
        <sz val="14"/>
      </rPr>
      <t>850</t>
    </r>
  </si>
  <si>
    <r>
      <rPr>
        <rFont val="Times New Roman"/>
        <sz val="14"/>
      </rPr>
      <t>Управление муниципальным имуществом</t>
    </r>
  </si>
  <si>
    <t>Осуществление внутреннего  муниципального финансового контроля</t>
  </si>
  <si>
    <r>
      <rPr>
        <rFont val="Times New Roman"/>
        <sz val="14"/>
      </rPr>
      <t>5030000000</t>
    </r>
  </si>
  <si>
    <t>Субсидии бюджетным учреждениям</t>
  </si>
  <si>
    <r>
      <rPr>
        <rFont val="Times New Roman"/>
        <sz val="14"/>
      </rPr>
      <t>8300000000</t>
    </r>
  </si>
  <si>
    <r>
      <rPr>
        <rFont val="Times New Roman"/>
        <sz val="14"/>
      </rPr>
      <t>6910100590</t>
    </r>
  </si>
  <si>
    <t>610</t>
  </si>
  <si>
    <r>
      <rPr>
        <rFont val="Times New Roman"/>
        <sz val="14"/>
      </rPr>
      <t>Обеспечение деятельности МКУ«Новотаманская ПЭС» Новотаманского сельского поселения Темрюкского района</t>
    </r>
  </si>
  <si>
    <r>
      <rPr>
        <rFont val="Times New Roman"/>
        <sz val="14"/>
      </rPr>
      <t>5030100000</t>
    </r>
  </si>
  <si>
    <r>
      <rPr>
        <rFont val="Times New Roman"/>
        <sz val="14"/>
      </rPr>
      <t>Обеспечение сбалансированности бюджетов</t>
    </r>
  </si>
  <si>
    <t>Реализация полномочий по осуществлению внутреннего финансового контроля</t>
  </si>
  <si>
    <r>
      <rPr>
        <rFont val="Times New Roman"/>
        <sz val="14"/>
      </rPr>
      <t>Расходы на обеспечение деятельности (оказание услуг) муниципальных учреждений</t>
    </r>
  </si>
  <si>
    <r>
      <rPr>
        <rFont val="Times New Roman"/>
        <sz val="14"/>
      </rPr>
      <t>6910110512</t>
    </r>
  </si>
  <si>
    <r>
      <rPr>
        <rFont val="Times New Roman"/>
        <sz val="14"/>
      </rPr>
      <t>5030100590</t>
    </r>
  </si>
  <si>
    <r>
      <rPr>
        <rFont val="Times New Roman"/>
        <sz val="14"/>
      </rPr>
      <t>8310000000</t>
    </r>
  </si>
  <si>
    <r>
      <rPr>
        <rFont val="Times New Roman"/>
        <sz val="14"/>
      </rPr>
      <t>Субсидии бюджетным учреждениям</t>
    </r>
  </si>
  <si>
    <r>
      <rPr>
        <rFont val="Times New Roman"/>
        <sz val="14"/>
      </rPr>
      <t>Расходы на выплаты персоналу казенных учреждений</t>
    </r>
  </si>
  <si>
    <r>
      <rPr>
        <rFont val="Times New Roman"/>
        <sz val="14"/>
      </rPr>
      <t>5030100590</t>
    </r>
  </si>
  <si>
    <r>
      <rPr>
        <rFont val="Times New Roman"/>
        <sz val="14"/>
      </rPr>
      <t>6910110512</t>
    </r>
  </si>
  <si>
    <r>
      <rPr>
        <rFont val="Times New Roman"/>
        <sz val="14"/>
      </rPr>
      <t>110</t>
    </r>
  </si>
  <si>
    <r>
      <rPr>
        <rFont val="Times New Roman"/>
        <sz val="14"/>
      </rPr>
      <t>8310000190</t>
    </r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</si>
  <si>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</si>
  <si>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5030100590</t>
    </r>
  </si>
  <si>
    <t>Комплектование книжных фондов библиотек муниципальных образований</t>
  </si>
  <si>
    <r>
      <rPr>
        <rFont val="Times New Roman"/>
        <sz val="14"/>
      </rPr>
      <t>240</t>
    </r>
  </si>
  <si>
    <r>
      <rPr>
        <rFont val="Times New Roman"/>
        <sz val="14"/>
      </rPr>
      <t>6910200000</t>
    </r>
  </si>
  <si>
    <r>
      <rPr>
        <rFont val="Times New Roman"/>
        <sz val="14"/>
      </rPr>
      <t>Уплата налогов, сборов и иных платежей</t>
    </r>
  </si>
  <si>
    <r>
      <rPr>
        <rFont val="Times New Roman"/>
        <sz val="14"/>
      </rPr>
      <t>5030100590</t>
    </r>
  </si>
  <si>
    <r>
      <rPr>
        <rFont val="Times New Roman"/>
        <sz val="14"/>
      </rPr>
      <t>850</t>
    </r>
  </si>
  <si>
    <r>
      <rPr>
        <rFont val="Times New Roman"/>
        <sz val="14"/>
      </rPr>
      <t>8310000190</t>
    </r>
  </si>
  <si>
    <t>Комплектование книжных фондов библиотек МБУК "Новотаманский КСЦ"</t>
  </si>
  <si>
    <r>
      <rPr>
        <rFont val="Times New Roman"/>
        <sz val="14"/>
      </rPr>
      <t>Управление муниципальным имуществом администрации Новотаманского сельского поселения</t>
    </r>
  </si>
  <si>
    <r>
      <rPr>
        <rFont val="Times New Roman"/>
        <sz val="14"/>
      </rPr>
      <t>6910202000</t>
    </r>
  </si>
  <si>
    <r>
      <rPr>
        <rFont val="Times New Roman"/>
        <sz val="14"/>
      </rPr>
      <t>5040000000</t>
    </r>
  </si>
  <si>
    <r>
      <rPr>
        <rFont val="Times New Roman"/>
        <sz val="14"/>
      </rPr>
      <t>Содержание имущества Новотаманского сельского поселения</t>
    </r>
  </si>
  <si>
    <t>Финансовое обеспечение непредвиденных расходов</t>
  </si>
  <si>
    <r>
      <rPr>
        <rFont val="Times New Roman"/>
        <sz val="14"/>
      </rPr>
      <t>5040200000</t>
    </r>
  </si>
  <si>
    <r>
      <rPr>
        <rFont val="Times New Roman"/>
        <sz val="14"/>
      </rPr>
      <t>8400000000</t>
    </r>
  </si>
  <si>
    <r>
      <rPr>
        <rFont val="Times New Roman"/>
        <sz val="14"/>
      </rPr>
      <t>6910202000</t>
    </r>
  </si>
  <si>
    <r>
      <rPr>
        <rFont val="Times New Roman"/>
        <sz val="14"/>
      </rPr>
      <t>Технологическое присоединение объекта энергопотребления</t>
    </r>
  </si>
  <si>
    <r>
      <rPr>
        <rFont val="Times New Roman"/>
        <sz val="14"/>
      </rPr>
      <t>5040200055</t>
    </r>
  </si>
  <si>
    <t>Подпрограмма "Молодежь Тамани" на 2026 год</t>
  </si>
  <si>
    <t>Формирование резервного фонда администрации Новотаманского сельского поселения Темрюкского района</t>
  </si>
  <si>
    <r>
      <rPr>
        <rFont val="Times New Roman"/>
        <sz val="14"/>
      </rPr>
      <t>6920000000</t>
    </r>
  </si>
  <si>
    <r>
      <rPr>
        <rFont val="Times New Roman"/>
        <b val="true"/>
        <sz val="14"/>
      </rPr>
      <t>Муниципальная  программа "Компенсационные выплаты руководителям органов территориального общественного самоуправления Новотаманского сельского поселения Темрюкского муниципального района Краснодарского края на 2026 год "</t>
    </r>
  </si>
  <si>
    <r>
      <rPr>
        <rFont val="Times New Roman"/>
        <sz val="14"/>
      </rPr>
      <t>8410000000</t>
    </r>
  </si>
  <si>
    <r>
      <rPr>
        <rFont val="Times New Roman"/>
        <sz val="14"/>
      </rPr>
      <t>5100000000</t>
    </r>
  </si>
  <si>
    <t>Организация и проведение летней оздоровительной кампании для подростков и молодежи</t>
  </si>
  <si>
    <t>Отдельные мероприятия муниципальной программы "Компенсационные выплаты руководителям органов территориального общественного самоуправления Новотаманского  сельского поселения Темрюкского муниципального района Краснодарского края   на 2026 год"</t>
  </si>
  <si>
    <r>
      <rPr>
        <rFont val="Times New Roman"/>
        <sz val="14"/>
      </rPr>
      <t>5110000000</t>
    </r>
  </si>
  <si>
    <r>
      <rPr>
        <rFont val="Times New Roman"/>
        <sz val="14"/>
      </rPr>
      <t>6920100000</t>
    </r>
  </si>
  <si>
    <t>Резервный фонд администрации Новотаманского сельского поселения Темрюкского района</t>
  </si>
  <si>
    <r>
      <rPr>
        <rFont val="Times New Roman"/>
        <sz val="14"/>
      </rPr>
      <t>8410010300</t>
    </r>
  </si>
  <si>
    <t>Содействие нравственному и интеллектуальному развитию молодых граждан</t>
  </si>
  <si>
    <t>Осуществление деятельности органов территориального самоуправления на территории Новотаманского сельского поселения Темрюкского муниципального района Краснодарского края</t>
  </si>
  <si>
    <r>
      <rPr>
        <rFont val="Times New Roman"/>
        <sz val="14"/>
      </rPr>
      <t>5110100000</t>
    </r>
  </si>
  <si>
    <r>
      <rPr>
        <rFont val="Times New Roman"/>
        <sz val="14"/>
      </rPr>
      <t>6920100230</t>
    </r>
  </si>
  <si>
    <t>Резервные средства</t>
  </si>
  <si>
    <t>Ежемесячные компенсационные выплаты руководителям территориально-общественного самоуправления</t>
  </si>
  <si>
    <r>
      <rPr>
        <rFont val="Times New Roman"/>
        <sz val="14"/>
      </rPr>
      <t>8410010300</t>
    </r>
  </si>
  <si>
    <r>
      <rPr>
        <rFont val="Times New Roman"/>
        <sz val="14"/>
      </rPr>
      <t>5110100010</t>
    </r>
  </si>
  <si>
    <t>870</t>
  </si>
  <si>
    <r>
      <rPr>
        <rFont val="Times New Roman"/>
        <sz val="14"/>
      </rPr>
      <t>6920100230</t>
    </r>
  </si>
  <si>
    <t>Иные выплаты населению</t>
  </si>
  <si>
    <r>
      <rPr>
        <rFont val="Times New Roman"/>
        <sz val="14"/>
      </rPr>
      <t>5110100010</t>
    </r>
  </si>
  <si>
    <t>360</t>
  </si>
  <si>
    <t>Реализация полномочий заказчиков на определение поставщиков(подрядчиков, исполнителей)</t>
  </si>
  <si>
    <t>Подпрограмма "Памятные события" на 2026 год"</t>
  </si>
  <si>
    <t>Муниципальная программа "Развитие, эксплуатация и обслуживание информационно-коммуникационных технологий администрации Новотаманского сельского поселения Темрюкского муниципального района Краснодарского края на 2026 год"</t>
  </si>
  <si>
    <r>
      <rPr>
        <rFont val="Times New Roman"/>
        <sz val="14"/>
      </rPr>
      <t>8500000000</t>
    </r>
  </si>
  <si>
    <r>
      <rPr>
        <rFont val="Times New Roman"/>
        <sz val="14"/>
      </rPr>
      <t>5200000000</t>
    </r>
  </si>
  <si>
    <r>
      <rPr>
        <rFont val="Times New Roman"/>
        <sz val="14"/>
      </rPr>
      <t>6300000000</t>
    </r>
  </si>
  <si>
    <t>Эксплуатация, обслуживание и повышение эффективности  использования информационно-коммуникационных технологий</t>
  </si>
  <si>
    <r>
      <rPr>
        <rFont val="Times New Roman"/>
        <sz val="14"/>
      </rPr>
      <t>5210000000</t>
    </r>
  </si>
  <si>
    <t>Организация и проведение значимых праздников как государственного, так и поселенческого уровня</t>
  </si>
  <si>
    <t>Реализация полномочий при осуществлении конкурентных способов закупок товаров, работ, услуг для муниципальных нужд</t>
  </si>
  <si>
    <r>
      <rPr>
        <rFont val="Times New Roman"/>
        <sz val="14"/>
      </rPr>
      <t>6301000000</t>
    </r>
  </si>
  <si>
    <r>
      <rPr>
        <rFont val="Times New Roman"/>
        <sz val="14"/>
      </rPr>
      <t>8510000000</t>
    </r>
  </si>
  <si>
    <t>Информационно-техническое сопровождение</t>
  </si>
  <si>
    <r>
      <rPr>
        <rFont val="Times New Roman"/>
        <sz val="14"/>
      </rPr>
      <t>5210100000</t>
    </r>
  </si>
  <si>
    <r>
      <rPr>
        <rFont val="Times New Roman"/>
        <sz val="14"/>
      </rPr>
      <t>9020000400</t>
    </r>
  </si>
  <si>
    <t>Развитие, эксплуатация и обслуживание информационно-коммуникационных  технологий</t>
  </si>
  <si>
    <t xml:space="preserve">Ознаменование праздничных дней и памятных дат </t>
  </si>
  <si>
    <r>
      <rPr>
        <rFont val="Times New Roman"/>
        <sz val="14"/>
      </rPr>
      <t>5210100020</t>
    </r>
  </si>
  <si>
    <r>
      <rPr>
        <rFont val="Times New Roman"/>
        <sz val="14"/>
      </rPr>
      <t>6301000270</t>
    </r>
  </si>
  <si>
    <t>Реализация полномочий по сносу самовольной  постройки, решению о сносе самовольной постройки или приведении ее в соответствие с установленными требованиями.</t>
  </si>
  <si>
    <t>Закупка товаров, работ, услуг для муниципальных нужд</t>
  </si>
  <si>
    <r>
      <rPr>
        <rFont val="Times New Roman"/>
        <sz val="14"/>
      </rPr>
      <t>9100000000</t>
    </r>
  </si>
  <si>
    <r>
      <rPr>
        <rFont val="Times New Roman"/>
        <sz val="14"/>
      </rPr>
      <t>8510000400</t>
    </r>
  </si>
  <si>
    <r>
      <rPr>
        <rFont val="Times New Roman"/>
        <sz val="14"/>
      </rPr>
      <t>5210100020</t>
    </r>
  </si>
  <si>
    <t>Финансовое обеспечение на реализацию полномочий по сносу самовольной  постройки, решению о сносе самовольной постройки или приведении ее в соответствие с установленными требованиями.</t>
  </si>
  <si>
    <r>
      <rPr>
        <rFont val="Times New Roman"/>
        <sz val="14"/>
      </rPr>
      <t>6301000270</t>
    </r>
  </si>
  <si>
    <r>
      <rPr>
        <rFont val="Times New Roman"/>
        <sz val="14"/>
      </rPr>
      <t>9110000000</t>
    </r>
  </si>
  <si>
    <t>Муниципальная программа «Противодействие коррупции в Новотаманском  сельском поселении Темрюкского муниципального района Краснодарского края на 2026 год"</t>
  </si>
  <si>
    <r>
      <rPr>
        <rFont val="Times New Roman"/>
        <sz val="14"/>
      </rPr>
      <t>5500000000</t>
    </r>
  </si>
  <si>
    <r>
      <rPr>
        <rFont val="Times New Roman"/>
        <sz val="14"/>
      </rPr>
      <t>8510000400</t>
    </r>
  </si>
  <si>
    <r>
      <rPr>
        <rFont val="Times New Roman"/>
        <sz val="14"/>
      </rPr>
      <t>9110000400</t>
    </r>
  </si>
  <si>
    <t>Проведение мероприятий, направленных на устранение условий, порождающих коррупцию</t>
  </si>
  <si>
    <t>Муниципальная программа "Решение социально-значимых задач Новотаманского сельского поселения  Темрюкского муниципального района Краснодарского края на 2026 год"</t>
  </si>
  <si>
    <r>
      <rPr>
        <rFont val="Times New Roman"/>
        <sz val="14"/>
      </rPr>
      <t>5510000000</t>
    </r>
  </si>
  <si>
    <r>
      <rPr>
        <rFont val="Times New Roman"/>
        <sz val="14"/>
      </rPr>
      <t>7000000000</t>
    </r>
  </si>
  <si>
    <t>Приобретение материалов для обеспечения антикоррупционной деятельности</t>
  </si>
  <si>
    <r>
      <rPr>
        <rFont val="Times New Roman"/>
        <sz val="14"/>
      </rPr>
      <t>9110000400</t>
    </r>
  </si>
  <si>
    <t>Обеспечение первичного воинского учета на территориях, где отсутствуют военные комиссариаты</t>
  </si>
  <si>
    <r>
      <rPr>
        <rFont val="Times New Roman"/>
        <sz val="14"/>
      </rPr>
      <t>5510100000</t>
    </r>
  </si>
  <si>
    <r>
      <rPr>
        <rFont val="Times New Roman"/>
        <sz val="14"/>
      </rPr>
      <t>8600000000</t>
    </r>
  </si>
  <si>
    <t>Решение социально-значимых проблем населения</t>
  </si>
  <si>
    <t>Предупреждение коррупционных нарушений</t>
  </si>
  <si>
    <r>
      <rPr>
        <rFont val="Times New Roman"/>
        <sz val="14"/>
      </rPr>
      <t>7010000000</t>
    </r>
  </si>
  <si>
    <r>
      <rPr>
        <rFont val="Times New Roman"/>
        <sz val="14"/>
      </rPr>
      <t>5510100070</t>
    </r>
  </si>
  <si>
    <r>
      <rPr>
        <rFont val="Times New Roman"/>
        <sz val="14"/>
      </rPr>
      <t>Начальник финансового отдела</t>
    </r>
  </si>
  <si>
    <t>Осуществление отдельных полномочий Российской Федерации и государственных полномочий Краснодарского края</t>
  </si>
  <si>
    <t>Создание и развитие доступной среды для инвалидов и других маломобильных групп населения</t>
  </si>
  <si>
    <r>
      <rPr>
        <rFont val="Times New Roman"/>
        <sz val="14"/>
      </rPr>
      <t>8610000000</t>
    </r>
  </si>
  <si>
    <r>
      <rPr>
        <rFont val="Times New Roman"/>
        <sz val="14"/>
      </rPr>
      <t>7010100000</t>
    </r>
  </si>
  <si>
    <r>
      <rPr>
        <rFont val="Times New Roman"/>
        <sz val="14"/>
      </rPr>
      <t>5510100070</t>
    </r>
  </si>
  <si>
    <t>Муниципальная программа "Пожарная безопасность в Новотаманском сельском поселении Темрюкского муниципального района Краснодарского края на 2026 год"</t>
  </si>
  <si>
    <r>
      <rPr>
        <rFont val="Times New Roman"/>
        <sz val="14"/>
      </rPr>
      <t>5600000000</t>
    </r>
  </si>
  <si>
    <t>Устранение социальной разобщённости инвалидов и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</si>
  <si>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</si>
  <si>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r>
      <rPr>
        <rFont val="Times New Roman"/>
        <sz val="14"/>
      </rPr>
      <t>7010100250</t>
    </r>
  </si>
  <si>
    <r>
      <rPr>
        <rFont val="Times New Roman"/>
        <sz val="14"/>
      </rPr>
      <t>8610051180</t>
    </r>
  </si>
  <si>
    <t>Создание необходимых условий для обеспечения мер первичной пожарной безопасности</t>
  </si>
  <si>
    <r>
      <rPr>
        <rFont val="Times New Roman"/>
        <sz val="14"/>
      </rPr>
      <t>5610000000</t>
    </r>
  </si>
  <si>
    <t>Материальное обеспечение пожарной безопасности</t>
  </si>
  <si>
    <r>
      <rPr>
        <rFont val="Times New Roman"/>
        <sz val="14"/>
      </rPr>
      <t>5610100000</t>
    </r>
  </si>
  <si>
    <r>
      <rPr>
        <rFont val="Times New Roman"/>
        <sz val="14"/>
      </rPr>
      <t>7010100250</t>
    </r>
  </si>
  <si>
    <t>Расходы на выплаты персоналу государственных (муниципальных) органов</t>
  </si>
  <si>
    <r>
      <rPr>
        <rFont val="Times New Roman"/>
        <sz val="14"/>
      </rPr>
      <t>8610051180</t>
    </r>
  </si>
  <si>
    <t>Оснащение средствами пожаротушения</t>
  </si>
  <si>
    <t>120</t>
  </si>
  <si>
    <r>
      <rPr>
        <rFont val="Times New Roman"/>
        <sz val="14"/>
      </rPr>
      <t>5610100080</t>
    </r>
  </si>
  <si>
    <t>Популяризация объектов культурного наследия (памятников истории культуры)</t>
  </si>
  <si>
    <r>
      <rPr>
        <rFont val="Times New Roman"/>
        <sz val="14"/>
      </rPr>
      <t>7010200000</t>
    </r>
  </si>
  <si>
    <r>
      <rPr>
        <rFont val="Times New Roman"/>
        <sz val="14"/>
      </rPr>
      <t>5610100080</t>
    </r>
  </si>
  <si>
    <t>Финансовое обеспечение профессиональной подготовки</t>
  </si>
  <si>
    <r>
      <rPr>
        <rFont val="Times New Roman"/>
        <sz val="14"/>
      </rPr>
      <t>8700000000</t>
    </r>
  </si>
  <si>
    <t>Ремонт и содержание объектов культурного наследия</t>
  </si>
  <si>
    <r>
      <rPr>
        <rFont val="Times New Roman"/>
        <sz val="14"/>
      </rPr>
      <t>7010200260</t>
    </r>
  </si>
  <si>
    <t>Муниципальная программа "Укрепление правопорядка, профилактика правонарушений и усиление борьбы с преступностью в Новотаманском сельском поселении Темрюкского муниципального района Краснодарского края на 2026 год"</t>
  </si>
  <si>
    <r>
      <rPr>
        <rFont val="Times New Roman"/>
        <sz val="14"/>
      </rPr>
      <t>5800000000</t>
    </r>
  </si>
  <si>
    <t>Расходы на повышение квалификации</t>
  </si>
  <si>
    <t>Организация и осуществление мероприятий по  укреплению правопорядка, профилактика правонарушений и усиление борьбы с преступностью в Новотаманском сельском поселении Темрюкского района на 2026 год</t>
  </si>
  <si>
    <r>
      <rPr>
        <rFont val="Times New Roman"/>
        <sz val="14"/>
      </rPr>
      <t>8710000000</t>
    </r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</si>
  <si>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</si>
  <si>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5810000000</t>
    </r>
  </si>
  <si>
    <r>
      <rPr>
        <rFont val="Times New Roman"/>
        <sz val="14"/>
      </rPr>
      <t>7010200260</t>
    </r>
  </si>
  <si>
    <r>
      <rPr>
        <rFont val="Times New Roman"/>
        <sz val="14"/>
      </rPr>
      <t>8710000800</t>
    </r>
  </si>
  <si>
    <t>Приобретение  наглядных материалов антитеррористической и противоэкстремистской направленности.</t>
  </si>
  <si>
    <t>Муниципальная программа "Поддержка социально ориентированных некоммерческих организаций в Новотаманском сельском поселении Темрюкского муниципального района Краснодарского края на 2026 год"</t>
  </si>
  <si>
    <r>
      <rPr>
        <rFont val="Times New Roman"/>
        <sz val="14"/>
      </rPr>
      <t>5810100000</t>
    </r>
  </si>
  <si>
    <r>
      <rPr>
        <rFont val="Times New Roman"/>
        <sz val="14"/>
      </rPr>
      <t>7300000000</t>
    </r>
  </si>
  <si>
    <t>Муниципальная программа "Пенсионное обеспечение за выслугу лет лицам, замещавшим муниципальные должности и должности муниципальной службы Новотаманского сельского поселения Темрюкского муниципального района Краснодарского края на 2026 год"</t>
  </si>
  <si>
    <t>Повышение квалификации сотрудников администрации, казенных и бюджетных учреждений</t>
  </si>
  <si>
    <t>Защита жизни и здоровья граждан , их прав и свобод</t>
  </si>
  <si>
    <r>
      <rPr>
        <rFont val="Times New Roman"/>
        <sz val="14"/>
      </rPr>
      <t>7100000000</t>
    </r>
  </si>
  <si>
    <r>
      <rPr>
        <rFont val="Times New Roman"/>
        <sz val="14"/>
      </rPr>
      <t>5810100100</t>
    </r>
  </si>
  <si>
    <r>
      <rPr>
        <rFont val="Times New Roman"/>
        <sz val="14"/>
      </rPr>
      <t>8710000800</t>
    </r>
  </si>
  <si>
    <t>Штрафные санкции</t>
  </si>
  <si>
    <r>
      <rPr>
        <rFont val="Times New Roman"/>
        <sz val="14"/>
      </rPr>
      <t>8900000000</t>
    </r>
  </si>
  <si>
    <t xml:space="preserve">Поддержка деятельности социально ориентированных некоммерческих организаций </t>
  </si>
  <si>
    <r>
      <rPr>
        <rFont val="Times New Roman"/>
        <sz val="14"/>
      </rPr>
      <t>5810100100</t>
    </r>
  </si>
  <si>
    <r>
      <rPr>
        <rFont val="Times New Roman"/>
        <sz val="14"/>
      </rPr>
      <t>7310000000</t>
    </r>
  </si>
  <si>
    <t>Улучшение материального положения пенсионеров муниципальной службы Новотаманского сельского поселения Темрюкского муниципального района Краснодарского края</t>
  </si>
  <si>
    <r>
      <rPr>
        <rFont val="Times New Roman"/>
        <sz val="14"/>
      </rPr>
      <t>7110000000</t>
    </r>
  </si>
  <si>
    <t>Муниципальная программа "Капитальный ремонт и ремонт автомобильных дорог местного значения Новотаманского сельского поселения  Темрюкского муниципального района Краснодарского краяна 2026 год"</t>
  </si>
  <si>
    <t>Приобретение материальных запасов для Новотаманского  хуторского  казачьего общества Темрюкского муниципального района Краснодарского края</t>
  </si>
  <si>
    <r>
      <rPr>
        <rFont val="Times New Roman"/>
        <sz val="14"/>
      </rPr>
      <t>5900000000</t>
    </r>
  </si>
  <si>
    <r>
      <rPr>
        <rFont val="Times New Roman"/>
        <sz val="14"/>
      </rPr>
      <t>7310100000</t>
    </r>
  </si>
  <si>
    <t>Штрафные санкции, применяемые к органу местного самоуправления</t>
  </si>
  <si>
    <t>Выплата пенсионного обеспечения за выслугу лет</t>
  </si>
  <si>
    <r>
      <rPr>
        <rFont val="Times New Roman"/>
        <sz val="14"/>
      </rPr>
      <t>8910000000</t>
    </r>
  </si>
  <si>
    <t>Формирование сети автомобильных дорог местного значения на территории Новотаманского сельского поселения Темрюкского района</t>
  </si>
  <si>
    <r>
      <rPr>
        <rFont val="Times New Roman"/>
        <sz val="14"/>
      </rPr>
      <t>7110100000</t>
    </r>
  </si>
  <si>
    <t xml:space="preserve">Финансовая поддержка Новотаманского  хуторского  казачьего общества Темрюкского района </t>
  </si>
  <si>
    <r>
      <rPr>
        <rFont val="Times New Roman"/>
        <sz val="14"/>
      </rPr>
      <t>5910000000</t>
    </r>
  </si>
  <si>
    <r>
      <rPr>
        <rFont val="Times New Roman"/>
        <sz val="14"/>
      </rPr>
      <t>7310100110</t>
    </r>
  </si>
  <si>
    <t>Ремонт (капитальный ремонт) автомобильных дорог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</si>
  <si>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</si>
  <si>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Социальное обеспечение и иные выплаты населению</t>
  </si>
  <si>
    <r>
      <rPr>
        <rFont val="Times New Roman"/>
        <sz val="14"/>
      </rPr>
      <t>5910100000</t>
    </r>
  </si>
  <si>
    <t>Оплата штрафных санкций</t>
  </si>
  <si>
    <r>
      <rPr>
        <rFont val="Times New Roman"/>
        <sz val="14"/>
      </rPr>
      <t>7310100110</t>
    </r>
  </si>
  <si>
    <r>
      <rPr>
        <rFont val="Times New Roman"/>
        <sz val="14"/>
      </rPr>
      <t>7110100280</t>
    </r>
  </si>
  <si>
    <t>630</t>
  </si>
  <si>
    <r>
      <rPr>
        <rFont val="Times New Roman"/>
        <sz val="14"/>
      </rPr>
      <t>8910010530</t>
    </r>
  </si>
  <si>
    <t>Уплата налогов, сборов и иных платежей</t>
  </si>
  <si>
    <r>
      <rPr>
        <rFont val="Times New Roman"/>
        <sz val="14"/>
      </rPr>
      <t>8910010530</t>
    </r>
  </si>
  <si>
    <t>Текущий ремонт автомобильных дорог местного значения</t>
  </si>
  <si>
    <r>
      <rPr>
        <rFont val="Times New Roman"/>
        <sz val="14"/>
      </rPr>
      <t>5910100130</t>
    </r>
  </si>
  <si>
    <t>850</t>
  </si>
  <si>
    <t>Приобретение материальных запасов для Совета Ветеранов Новотаманского  сельского поселения Темрюкского района</t>
  </si>
  <si>
    <r>
      <rPr>
        <rFont val="Times New Roman"/>
        <sz val="14"/>
      </rPr>
      <t>7310200000</t>
    </r>
  </si>
  <si>
    <t>Публичные нормативные социальные выплаты гражданам</t>
  </si>
  <si>
    <t xml:space="preserve">Реализация полномочий  по решению вопросов местного значения  </t>
  </si>
  <si>
    <r>
      <rPr>
        <rFont val="Times New Roman"/>
        <sz val="14"/>
      </rPr>
      <t>7110100280</t>
    </r>
  </si>
  <si>
    <r>
      <rPr>
        <rFont val="Times New Roman"/>
        <sz val="14"/>
      </rPr>
      <t>9000000000</t>
    </r>
  </si>
  <si>
    <t>Развитие физической культуры и массового спорта</t>
  </si>
  <si>
    <t>Финансовая поддержка Совета Ветеранов Новотаманского  сельского поселения Темрюкского района</t>
  </si>
  <si>
    <t>310</t>
  </si>
  <si>
    <r>
      <rPr>
        <rFont val="Times New Roman"/>
        <sz val="14"/>
      </rPr>
      <t>5910100130</t>
    </r>
  </si>
  <si>
    <r>
      <rPr>
        <rFont val="Times New Roman"/>
        <sz val="14"/>
      </rPr>
      <t>7310200120</t>
    </r>
  </si>
  <si>
    <r>
      <rPr>
        <rFont val="Times New Roman"/>
        <sz val="14"/>
      </rPr>
      <t>7210000000</t>
    </r>
  </si>
  <si>
    <t>Обеспечение деятельности высшего должностного лица Новотаманского сельского поселения  Темрюкского муниципального района Краснодарского края</t>
  </si>
  <si>
    <t>Реализация полномочий на создание условий для обеспечения жителей поселения услугами общественного питания, торговли и бытового обслуживания</t>
  </si>
  <si>
    <t>Муниципальная программа "Развитие массового спорта на Тамани на 2026 год  Новотаманского сельского поселения Темрюкского муниципального района Краснодарского края"</t>
  </si>
  <si>
    <r>
      <rPr>
        <rFont val="Times New Roman"/>
        <sz val="14"/>
      </rPr>
      <t>9020000000</t>
    </r>
  </si>
  <si>
    <r>
      <rPr>
        <rFont val="Times New Roman"/>
        <sz val="14"/>
      </rPr>
      <t>Софинансирование расходных обязательств муниципальных образований Краснодарского края на капитальный ремонт и ремонт автомобильных дорог общего пользования местного значения в рамках подпрограммы "Ликвидация последствий чрезвычайных ситуаций на автомобильных дорогах общего пользования местного значения"</t>
    </r>
  </si>
  <si>
    <r>
      <rPr>
        <rFont val="Times New Roman"/>
        <sz val="14"/>
      </rPr>
      <t>8000000000</t>
    </r>
  </si>
  <si>
    <r>
      <rPr>
        <rFont val="Times New Roman"/>
        <sz val="14"/>
      </rPr>
      <t>7200000000</t>
    </r>
  </si>
  <si>
    <r>
      <rPr>
        <rFont val="Times New Roman"/>
        <sz val="14"/>
      </rPr>
      <t>7310200120</t>
    </r>
  </si>
  <si>
    <r>
      <rPr>
        <rFont val="Times New Roman"/>
        <sz val="14"/>
      </rPr>
      <t>5910400000</t>
    </r>
  </si>
  <si>
    <t>Укрепление спортивной материальной базы, подготовка и проведение спортивных мероприятий</t>
  </si>
  <si>
    <r>
      <rPr>
        <rFont val="Times New Roman"/>
        <sz val="14"/>
      </rPr>
      <t>9020000400</t>
    </r>
  </si>
  <si>
    <t>Ликвидация последствий чрезвычайных ситуаций на дорогах общего пользования местного значения</t>
  </si>
  <si>
    <t>Поддержание устойчивого исполнения местных бюджетов</t>
  </si>
  <si>
    <r>
      <rPr>
        <rFont val="Times New Roman"/>
        <sz val="14"/>
      </rPr>
      <t>8100000000</t>
    </r>
  </si>
  <si>
    <r>
      <rPr>
        <rFont val="Times New Roman"/>
        <sz val="14"/>
      </rPr>
      <t>59104SД070</t>
    </r>
  </si>
  <si>
    <r>
      <rPr>
        <rFont val="Times New Roman"/>
        <sz val="14"/>
      </rPr>
      <t>7210100000</t>
    </r>
  </si>
  <si>
    <t>Высшее должностное лицо Новотаманского сельского поселения  Темрюкского муниципального района Краснодарского края</t>
  </si>
  <si>
    <r>
      <rPr>
        <rFont val="Times New Roman"/>
        <sz val="14"/>
      </rPr>
      <t>8010000000</t>
    </r>
  </si>
  <si>
    <t>Административные комиссии</t>
  </si>
  <si>
    <r>
      <rPr>
        <rFont val="Times New Roman"/>
        <sz val="14"/>
      </rPr>
      <t>59104SД070</t>
    </r>
  </si>
  <si>
    <r>
      <rPr>
        <rFont val="Times New Roman"/>
        <sz val="14"/>
      </rPr>
      <t>8110000000</t>
    </r>
  </si>
  <si>
    <t>Реализация мероприятий по развитию физической культуры и массового спорта</t>
  </si>
  <si>
    <t xml:space="preserve">Муниципальная программа "Повышение безопасности дорожного движения на территории Новотаманского сельского поселения Темрюкского муниципального района Краснодарского края на 2026 год" </t>
  </si>
  <si>
    <t xml:space="preserve">Осуществление отдельных государственных  полномочий по образованию и организации деятельности административных комиссий </t>
  </si>
  <si>
    <r>
      <rPr>
        <rFont val="Times New Roman"/>
        <sz val="14"/>
      </rPr>
      <t>6000000000</t>
    </r>
  </si>
  <si>
    <r>
      <rPr>
        <rFont val="Times New Roman"/>
        <sz val="14"/>
      </rPr>
      <t>7210100290</t>
    </r>
  </si>
  <si>
    <t xml:space="preserve">Расходы на обеспечение функций органов местного самоуправления </t>
  </si>
  <si>
    <r>
      <rPr>
        <rFont val="Times New Roman"/>
        <sz val="14"/>
      </rPr>
      <t>8110060190</t>
    </r>
  </si>
  <si>
    <r>
      <rPr>
        <rFont val="Times New Roman"/>
        <sz val="14"/>
      </rPr>
      <t>8010000190</t>
    </r>
  </si>
  <si>
    <t>Повышение безопасности дорожного движения, сокращение количества дорожно-транспортных происшествий</t>
  </si>
  <si>
    <r>
      <rPr>
        <rFont val="Times New Roman"/>
        <sz val="14"/>
      </rPr>
      <t>6010000000</t>
    </r>
  </si>
  <si>
    <r>
      <rPr>
        <rFont val="Times New Roman"/>
        <sz val="14"/>
      </rPr>
      <t>8110060190</t>
    </r>
  </si>
  <si>
    <t>Установка, замена и эксплуатация дорожных знаков на муниципальных дорогах местного значения</t>
  </si>
  <si>
    <r>
      <rPr>
        <rFont val="Times New Roman"/>
        <sz val="14"/>
      </rPr>
      <t>6010100000</t>
    </r>
  </si>
  <si>
    <r>
      <rPr>
        <rFont val="Times New Roman"/>
        <sz val="14"/>
      </rPr>
      <t>7210100290</t>
    </r>
  </si>
  <si>
    <r>
      <rPr>
        <rFont val="Times New Roman"/>
        <sz val="14"/>
      </rPr>
      <t>8010000190</t>
    </r>
  </si>
  <si>
    <t>Предупреждение опасного поведения участников дорожного движения</t>
  </si>
  <si>
    <r>
      <rPr>
        <rFont val="Times New Roman"/>
        <sz val="14"/>
      </rPr>
      <t>6010100140</t>
    </r>
  </si>
  <si>
    <r>
      <rPr>
        <rFont val="Times New Roman"/>
        <sz val="14"/>
      </rPr>
      <t>6010100140</t>
    </r>
  </si>
  <si>
    <t>Содержание автомобильных дорог местного значения</t>
  </si>
  <si>
    <r>
      <rPr>
        <rFont val="Times New Roman"/>
        <sz val="14"/>
      </rPr>
      <t>6010200000</t>
    </r>
  </si>
  <si>
    <t>Увеличение протяжённости дорог, соответствующих требованиям градостроительных, экологических норм и правил, техническим регламентам</t>
  </si>
  <si>
    <r>
      <rPr>
        <rFont val="Times New Roman"/>
        <sz val="14"/>
      </rPr>
      <t>6010200150</t>
    </r>
  </si>
  <si>
    <t>Реализация мероприятий по поддержке малого и среднего предпринимательства</t>
  </si>
  <si>
    <r>
      <rPr>
        <rFont val="Times New Roman"/>
        <sz val="14"/>
      </rPr>
      <t>6110100160</t>
    </r>
  </si>
  <si>
    <r>
      <rPr>
        <rFont val="Times New Roman"/>
        <sz val="14"/>
      </rPr>
      <t>6010200150</t>
    </r>
  </si>
  <si>
    <r>
      <rPr>
        <rFont val="Times New Roman"/>
        <sz val="14"/>
      </rPr>
      <t>6110100160</t>
    </r>
  </si>
  <si>
    <t>Работы и услуги по дорожной разметке, строительный контроль, проверка проектно-сметной документации</t>
  </si>
  <si>
    <t>Муниципальная программа "Оформление прав на объекты недвижимости Новотаманского сельского поселения Темрюкского муниципального района Краснодарского края на 2026 год"</t>
  </si>
  <si>
    <r>
      <rPr>
        <rFont val="Times New Roman"/>
        <sz val="14"/>
      </rPr>
      <t>6200000000</t>
    </r>
  </si>
  <si>
    <r>
      <rPr>
        <rFont val="Times New Roman"/>
        <sz val="14"/>
      </rPr>
      <t>6010300000</t>
    </r>
  </si>
  <si>
    <t>Техническая инвентаризация, комплексные кадастровые работы, топографические работы на объекты недвижимости, в том числе земельные участки</t>
  </si>
  <si>
    <t>Обеспечение безопаности движения пешеходов и транспортных средств</t>
  </si>
  <si>
    <r>
      <rPr>
        <rFont val="Times New Roman"/>
        <sz val="14"/>
      </rPr>
      <t>6210000000</t>
    </r>
  </si>
  <si>
    <r>
      <rPr>
        <rFont val="Times New Roman"/>
        <sz val="14"/>
      </rPr>
      <t>6010300155</t>
    </r>
  </si>
  <si>
    <t>Проведение комплексных кадастровых, топографических  работ</t>
  </si>
  <si>
    <r>
      <rPr>
        <rFont val="Times New Roman"/>
        <sz val="14"/>
      </rPr>
      <t>6210100000</t>
    </r>
  </si>
  <si>
    <t>Подготовка проектно-изыскательской документации необходимой для строительства канализационной сети в пос. Веселовка</t>
  </si>
  <si>
    <r>
      <rPr>
        <rFont val="Times New Roman"/>
        <sz val="14"/>
      </rPr>
      <t>6010300155</t>
    </r>
  </si>
  <si>
    <r>
      <rPr>
        <rFont val="Times New Roman"/>
        <sz val="14"/>
      </rPr>
      <t>6420000000</t>
    </r>
  </si>
  <si>
    <r>
      <rPr>
        <rFont val="Times New Roman"/>
        <sz val="14"/>
      </rPr>
      <t>Бюджетные инвестиции</t>
    </r>
  </si>
  <si>
    <r>
      <rPr>
        <rFont val="Times New Roman"/>
        <sz val="14"/>
      </rPr>
      <t>6510100200</t>
    </r>
  </si>
  <si>
    <t>410</t>
  </si>
  <si>
    <t>Организация мероприятий по поддержке малого и среднего предпринимательства</t>
  </si>
  <si>
    <t>Обеспечение устойчивого территориального развития Новотаманского сельского поселения Темрюкского муниципального района Краснодарского края</t>
  </si>
  <si>
    <t>Муниципальная программа  "Развитие жилищно-коммунального хозяйства Новотаманского сельского поселения Темрюкского муниципального района Краснодарского края на 2026 год"</t>
  </si>
  <si>
    <r>
      <rPr>
        <rFont val="Times New Roman"/>
        <sz val="14"/>
      </rPr>
      <t>6110000000</t>
    </r>
  </si>
  <si>
    <r>
      <rPr>
        <rFont val="Times New Roman"/>
        <sz val="14"/>
      </rPr>
      <t>6210100170</t>
    </r>
  </si>
  <si>
    <t>Материальное обеспечение развития малого и среднего предпринимательства</t>
  </si>
  <si>
    <t>Муниципальная программа "Поддержка малого и среднего предпринимательства в Новотаманском сельском поселении Темрюкского муниципального района Краснодарского края  на 2026 год"</t>
  </si>
  <si>
    <r>
      <rPr>
        <rFont val="Times New Roman"/>
        <sz val="14"/>
      </rPr>
      <t>6400000000</t>
    </r>
  </si>
  <si>
    <r>
      <rPr>
        <rFont val="Times New Roman"/>
        <sz val="14"/>
      </rPr>
      <t>Обеспечение населения качественным водоотведением</t>
    </r>
  </si>
  <si>
    <r>
      <rPr>
        <rFont val="Times New Roman"/>
        <sz val="14"/>
      </rPr>
      <t>6110100000</t>
    </r>
  </si>
  <si>
    <t>Оптимизация электропотребления систем уличного освещения</t>
  </si>
  <si>
    <r>
      <rPr>
        <rFont val="Times New Roman"/>
        <sz val="14"/>
      </rPr>
      <t>6420100000</t>
    </r>
  </si>
  <si>
    <r>
      <rPr>
        <rFont val="Times New Roman"/>
        <sz val="14"/>
      </rPr>
      <t>6100000000</t>
    </r>
  </si>
  <si>
    <r>
      <rPr>
        <rFont val="Times New Roman"/>
        <sz val="14"/>
      </rPr>
      <t>6510100210</t>
    </r>
  </si>
  <si>
    <t>Муниципальная программа "Благоустройство территории Новотаманского сельского поселения Темрюкского Темрюкского муниципального района Краснодарского края на 2026 год"</t>
  </si>
  <si>
    <r>
      <rPr>
        <rFont val="Times New Roman"/>
        <sz val="14"/>
      </rPr>
      <t>6500000000</t>
    </r>
  </si>
  <si>
    <t>Уличное освещение</t>
  </si>
  <si>
    <r>
      <rPr>
        <rFont val="Times New Roman"/>
        <sz val="14"/>
      </rPr>
      <t>6510100210</t>
    </r>
  </si>
  <si>
    <t>Содержание парков, скверов</t>
  </si>
  <si>
    <r>
      <rPr>
        <rFont val="Times New Roman"/>
        <sz val="14"/>
      </rPr>
      <t>6510100000</t>
    </r>
  </si>
  <si>
    <t>Реализация подготовительных мероприятий по строительству водоочистительного коллектора</t>
  </si>
  <si>
    <t>Благоустройство территории парков и скверов</t>
  </si>
  <si>
    <r>
      <rPr>
        <rFont val="Times New Roman"/>
        <sz val="14"/>
      </rPr>
      <t>Восстановление зеленых насаждений</t>
    </r>
  </si>
  <si>
    <r>
      <rPr>
        <rFont val="Times New Roman"/>
        <sz val="14"/>
      </rPr>
      <t>6210100170</t>
    </r>
  </si>
  <si>
    <r>
      <rPr>
        <rFont val="Times New Roman"/>
        <sz val="14"/>
      </rPr>
      <t>6510200000</t>
    </r>
  </si>
  <si>
    <r>
      <rPr>
        <rFont val="Times New Roman"/>
        <sz val="14"/>
      </rPr>
      <t>6510200227</t>
    </r>
  </si>
  <si>
    <r>
      <rPr>
        <rFont val="Times New Roman"/>
        <sz val="14"/>
      </rPr>
      <t>6420100340</t>
    </r>
  </si>
  <si>
    <t>Мероприятия по эксплуатации, техническому обслуживанию, аварийно-диспетчерскому обеспечению, ремонту объектов газораспределения и газопотребления</t>
  </si>
  <si>
    <r>
      <rPr>
        <rFont val="Times New Roman"/>
        <sz val="14"/>
      </rPr>
      <t>6410100330</t>
    </r>
  </si>
  <si>
    <r>
      <rPr>
        <rFont val="Times New Roman"/>
        <sz val="14"/>
      </rPr>
      <t>6510200211</t>
    </r>
  </si>
  <si>
    <r>
      <rPr>
        <rFont val="Times New Roman"/>
        <sz val="14"/>
      </rPr>
      <t>6510200227</t>
    </r>
  </si>
  <si>
    <t>Бюджетные инвестиции</t>
  </si>
  <si>
    <r>
      <rPr>
        <rFont val="Times New Roman"/>
        <sz val="14"/>
      </rPr>
      <t>6410200180</t>
    </r>
  </si>
  <si>
    <t>Восстановление водоотводных каналов</t>
  </si>
  <si>
    <r>
      <rPr>
        <rFont val="Times New Roman"/>
        <sz val="14"/>
      </rPr>
      <t>6410000000</t>
    </r>
  </si>
  <si>
    <r>
      <rPr>
        <rFont val="Times New Roman"/>
        <sz val="14"/>
      </rPr>
      <t>6410200180</t>
    </r>
  </si>
  <si>
    <t>Организация экономически эффективной системы благоустройства Новотаманского сельского поселения Темрюкского муниципального района Краснодарского края</t>
  </si>
  <si>
    <r>
      <rPr>
        <rFont val="Times New Roman"/>
        <sz val="14"/>
      </rPr>
      <t>Развитие водоотведения</t>
    </r>
  </si>
  <si>
    <t>Реконструкция линий уличного освещения</t>
  </si>
  <si>
    <r>
      <rPr>
        <rFont val="Times New Roman"/>
        <sz val="14"/>
      </rPr>
      <t>6410100330</t>
    </r>
  </si>
  <si>
    <r>
      <rPr>
        <rFont val="Times New Roman"/>
        <sz val="14"/>
      </rPr>
      <t>6420100000</t>
    </r>
  </si>
  <si>
    <r>
      <rPr>
        <rFont val="Times New Roman"/>
        <sz val="14"/>
      </rPr>
      <t>6510000000</t>
    </r>
  </si>
  <si>
    <r>
      <rPr>
        <rFont val="Times New Roman"/>
        <sz val="14"/>
      </rPr>
      <t>6410100000</t>
    </r>
  </si>
  <si>
    <r>
      <rPr>
        <rFont val="Times New Roman"/>
        <sz val="14"/>
      </rPr>
      <t>6510100200</t>
    </r>
  </si>
  <si>
    <t>Эксплуатация объектов системы газоснабжения</t>
  </si>
  <si>
    <r>
      <rPr>
        <rFont val="Times New Roman"/>
        <sz val="14"/>
      </rPr>
      <t>6410200000</t>
    </r>
  </si>
  <si>
    <r>
      <rPr>
        <rFont val="Times New Roman"/>
        <sz val="14"/>
      </rPr>
      <t>6510200211</t>
    </r>
  </si>
  <si>
    <t xml:space="preserve"> Приложение 4</t>
  </si>
  <si>
    <t>к решению            сессии Совета</t>
  </si>
  <si>
    <r>
      <rPr>
        <rFont val="Times New Roman"/>
        <sz val="14"/>
      </rPr>
      <t>Обеспечение населения качественным воодоотведением</t>
    </r>
  </si>
  <si>
    <r>
      <rPr>
        <rFont val="Times New Roman"/>
        <sz val="14"/>
      </rPr>
      <t>992</t>
    </r>
  </si>
  <si>
    <t xml:space="preserve"> Новотаманского сельского поселения</t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</si>
  <si>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</si>
  <si>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</si>
  <si>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</si>
  <si>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t xml:space="preserve">Темрюкского муниципального района </t>
  </si>
  <si>
    <r>
      <rPr>
        <rFont val="Times New Roman"/>
        <sz val="14"/>
      </rPr>
      <t>2</t>
    </r>
  </si>
  <si>
    <t>Реализация полномочий  заказчиков  на определение поставщиков (подрядчиков, исполнителей)</t>
  </si>
  <si>
    <r>
      <rPr>
        <rFont val="Times New Roman"/>
        <sz val="14"/>
      </rPr>
      <t>01</t>
    </r>
  </si>
  <si>
    <r>
      <rPr>
        <rFont val="Times New Roman"/>
        <sz val="14"/>
      </rPr>
      <t>00000</t>
    </r>
  </si>
  <si>
    <t>992</t>
  </si>
  <si>
    <r>
      <rPr>
        <rFont val="Times New Roman"/>
        <sz val="14"/>
      </rPr>
      <t>Краснодарского края V созыва</t>
    </r>
  </si>
  <si>
    <t>85</t>
  </si>
  <si>
    <t>0</t>
  </si>
  <si>
    <t>00</t>
  </si>
  <si>
    <t xml:space="preserve">от "9" июня 2026  г. №    </t>
  </si>
  <si>
    <t>00000</t>
  </si>
  <si>
    <r>
      <rPr>
        <rFont val="Times New Roman"/>
        <sz val="14"/>
      </rPr>
      <t>Реализация подготовительных мероприятий по строительству водоочистительного коллектора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</si>
  <si>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</si>
  <si>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</si>
  <si>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</si>
  <si>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</si>
  <si>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r>
      <rPr>
        <rFont val="Times New Roman"/>
        <sz val="14"/>
      </rPr>
      <t>2</t>
    </r>
  </si>
  <si>
    <r>
      <rPr>
        <rFont val="Times New Roman"/>
        <sz val="14"/>
      </rPr>
      <t>01</t>
    </r>
  </si>
  <si>
    <r>
      <rPr>
        <rFont val="Times New Roman"/>
        <sz val="14"/>
      </rPr>
      <t>00340</t>
    </r>
  </si>
  <si>
    <t>1</t>
  </si>
  <si>
    <r>
      <rPr>
        <rFont val="Times New Roman"/>
        <sz val="14"/>
      </rPr>
      <t>Бюджетные инвестиции</t>
    </r>
  </si>
  <si>
    <t xml:space="preserve">к решению XXII сессии Совета </t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</si>
  <si>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</si>
  <si>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</si>
  <si>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</si>
  <si>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</si>
  <si>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r>
      <rPr>
        <rFont val="Times New Roman"/>
        <sz val="14"/>
      </rPr>
      <t>2</t>
    </r>
  </si>
  <si>
    <r>
      <rPr>
        <rFont val="Times New Roman"/>
        <sz val="14"/>
      </rPr>
      <t>01</t>
    </r>
  </si>
  <si>
    <r>
      <rPr>
        <rFont val="Times New Roman"/>
        <sz val="14"/>
      </rPr>
      <t>00340</t>
    </r>
  </si>
  <si>
    <r>
      <rPr>
        <rFont val="Times New Roman"/>
        <sz val="14"/>
      </rPr>
      <t>410</t>
    </r>
  </si>
  <si>
    <t>Темрюкского  района V созыва</t>
  </si>
  <si>
    <t>Ликвидация последствий чрезвычайных ситуаций на автомобильных дорогах общего пользования местного значения</t>
  </si>
  <si>
    <t>00400</t>
  </si>
  <si>
    <t>от "  22 " декабря 2025  г. № 64</t>
  </si>
  <si>
    <t>59</t>
  </si>
  <si>
    <t>71</t>
  </si>
  <si>
    <t>SД070</t>
  </si>
  <si>
    <t>00280</t>
  </si>
  <si>
    <t>89</t>
  </si>
  <si>
    <r>
      <t xml:space="preserve">Муниципальная программа  "Эффективное муниципальное управление </t>
    </r>
    <r>
      <rPr>
        <rFont val="Times New Roman"/>
        <b val="true"/>
        <sz val="14"/>
      </rPr>
      <t xml:space="preserve">на 2026 год </t>
    </r>
    <r>
      <t xml:space="preserve"> Новотаманского сельского поселения Темрюкского муниципального района Краснодарского края" </t>
    </r>
  </si>
  <si>
    <t>Прочая закупка товаров, работ и услуг</t>
  </si>
  <si>
    <r>
      <rPr>
        <rFont val="Times New Roman"/>
        <b val="true"/>
        <sz val="14"/>
      </rPr>
      <t>05</t>
    </r>
  </si>
  <si>
    <t>Ведомственная структура расходов бюджета Новотаманского сельского поселения Темрюкского  муниципального района Краснодарского края на 2026 год</t>
  </si>
  <si>
    <r>
      <rPr>
        <rFont val="Times New Roman"/>
        <b val="true"/>
        <sz val="14"/>
      </rPr>
      <t>03</t>
    </r>
  </si>
  <si>
    <t>50</t>
  </si>
  <si>
    <t>Управление муниципальным имуществом</t>
  </si>
  <si>
    <t>Муниципальная программа "Поддержка социально ориентированных некоммерческих организаций в Новотаманском сельском поселении Темрюкского муниципального района Краснодарского края на 2026 год</t>
  </si>
  <si>
    <t>Муниципальная программа "Повышение безопасности дорожного движения на территории Новотаманского сельского поселения Темрюкского муниципального района Краснодарского края на 2026 год"</t>
  </si>
  <si>
    <t>73</t>
  </si>
  <si>
    <t>10530</t>
  </si>
  <si>
    <t>3</t>
  </si>
  <si>
    <t>60</t>
  </si>
  <si>
    <t>Вед.</t>
  </si>
  <si>
    <t>Обеспечение деятельности МКУ«Новотаманская ПЭС» Новотаманского сельского поселения Темрюкского района</t>
  </si>
  <si>
    <r>
      <rPr>
        <rFont val="Times New Roman"/>
        <b val="true"/>
        <sz val="14"/>
      </rPr>
      <t>Национальная оборона</t>
    </r>
  </si>
  <si>
    <r>
      <rPr>
        <rFont val="Times New Roman"/>
        <b val="true"/>
        <sz val="14"/>
      </rPr>
      <t>992</t>
    </r>
  </si>
  <si>
    <r>
      <rPr>
        <rFont val="Times New Roman"/>
        <b val="true"/>
        <sz val="14"/>
      </rPr>
      <t>02</t>
    </r>
  </si>
  <si>
    <t>Приобретение материальных запасов для Новотаманского  хуторского  казачьего общества Темрюкского района</t>
  </si>
  <si>
    <t>00590</t>
  </si>
  <si>
    <t>ВСЕГО</t>
  </si>
  <si>
    <t>Расходы на выплаты персоналу  казенных  учреждений</t>
  </si>
  <si>
    <t>00110</t>
  </si>
  <si>
    <t>110</t>
  </si>
  <si>
    <t>86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</si>
  <si>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</si>
  <si>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t>00140</t>
  </si>
  <si>
    <r>
      <rPr>
        <rFont val="Times New Roman"/>
        <sz val="14"/>
      </rPr>
      <t>992</t>
    </r>
  </si>
  <si>
    <t>Администрация Новотаманского сельского поселения Темрюкского  муниципального района Краснодарского края</t>
  </si>
  <si>
    <r>
      <rPr>
        <rFont val="Times New Roman"/>
        <sz val="14"/>
      </rPr>
      <t>05</t>
    </r>
  </si>
  <si>
    <r>
      <rPr>
        <rFont val="Times New Roman"/>
        <sz val="14"/>
      </rPr>
      <t>03</t>
    </r>
  </si>
  <si>
    <r>
      <rPr>
        <rFont val="Times New Roman"/>
        <sz val="14"/>
      </rPr>
      <t>50</t>
    </r>
  </si>
  <si>
    <r>
      <rPr>
        <rFont val="Times New Roman"/>
        <sz val="14"/>
      </rPr>
      <t>3</t>
    </r>
  </si>
  <si>
    <r>
      <rPr>
        <rFont val="Times New Roman"/>
        <sz val="14"/>
      </rPr>
      <t>01</t>
    </r>
  </si>
  <si>
    <r>
      <rPr>
        <rFont val="Times New Roman"/>
        <sz val="14"/>
      </rPr>
      <t>00590</t>
    </r>
  </si>
  <si>
    <r>
      <rPr>
        <rFont val="Times New Roman"/>
        <sz val="14"/>
      </rPr>
      <t>240</t>
    </r>
  </si>
  <si>
    <t>51180</t>
  </si>
  <si>
    <t>00120</t>
  </si>
  <si>
    <t>Муниципальная программа "Благоустройство территории Новотаманского сельского поселения Темрюкского муниципального района Краснодарского края на 2026 год"</t>
  </si>
  <si>
    <t>65</t>
  </si>
  <si>
    <t>00150</t>
  </si>
  <si>
    <t>Обеспечение деятельности высшего должностного лица Новотаманского сельского поселения Темрюкского муниципального района Краснодарского края</t>
  </si>
  <si>
    <t>80</t>
  </si>
  <si>
    <t>Муниципальная программа "Развитие массового спорта на Тамани  на 2026 год Новотаманского сельского поселения Темрюкского муниципального района Краснодарского края"</t>
  </si>
  <si>
    <t>Обеспечение безопасности движения пешеходов и транспортных средств</t>
  </si>
  <si>
    <t>72</t>
  </si>
  <si>
    <t>Муниципальная программа «Противодействие коррупции в Новотаманском  сельском поселении Темрюкского муниципального района Краснодарского края  на 2026  год"</t>
  </si>
  <si>
    <t>00200</t>
  </si>
  <si>
    <t>55</t>
  </si>
  <si>
    <t>00155</t>
  </si>
  <si>
    <t>00190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</si>
  <si>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</si>
  <si>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t>Функционирование Правительства Российской Федерации, высших исполнительных органов   субъектов Российской Федерации, местных администраций</t>
  </si>
  <si>
    <t>00210</t>
  </si>
  <si>
    <t>61</t>
  </si>
  <si>
    <t>Муниципальная программа "Эффективное муниципальное управление на 2026 год Новотаманского сельского поселения Темрюкского муниципального района Краснодарского края"</t>
  </si>
  <si>
    <t>00070</t>
  </si>
  <si>
    <t>00290</t>
  </si>
  <si>
    <t>Благоустройство территории  парков и скверов</t>
  </si>
  <si>
    <t>Реализация  муниципальных функций, связанных с муниципальным управлением</t>
  </si>
  <si>
    <t>Обеспечение деятельности администрации Новотаманского сельского поселения Темрюкского муниципального района Краснодарского края</t>
  </si>
  <si>
    <t>56</t>
  </si>
  <si>
    <t>00211</t>
  </si>
  <si>
    <t>00160</t>
  </si>
  <si>
    <t>Восстановление зеленых насаждений</t>
  </si>
  <si>
    <t xml:space="preserve">Муниципальная программа "Оформление прав на объекты недвижимости Новотаманского сельского поселения Темрюкского муниципального района Краснодарского края на 2026 год" </t>
  </si>
  <si>
    <t>00227</t>
  </si>
  <si>
    <t>62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</si>
  <si>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</si>
  <si>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t>00080</t>
  </si>
  <si>
    <r>
      <rPr>
        <rFont val="Times New Roman"/>
        <sz val="14"/>
      </rPr>
      <t>05</t>
    </r>
  </si>
  <si>
    <r>
      <rPr>
        <rFont val="Times New Roman"/>
        <sz val="14"/>
      </rPr>
      <t>03</t>
    </r>
  </si>
  <si>
    <r>
      <rPr>
        <rFont val="Times New Roman"/>
        <sz val="14"/>
      </rPr>
      <t>65</t>
    </r>
  </si>
  <si>
    <r>
      <rPr>
        <rFont val="Times New Roman"/>
        <sz val="14"/>
      </rPr>
      <t>1</t>
    </r>
  </si>
  <si>
    <r>
      <rPr>
        <rFont val="Times New Roman"/>
        <sz val="14"/>
      </rPr>
      <t>02</t>
    </r>
  </si>
  <si>
    <r>
      <rPr>
        <rFont val="Times New Roman"/>
        <sz val="14"/>
      </rPr>
      <t>00227</t>
    </r>
  </si>
  <si>
    <r>
      <rPr>
        <rFont val="Times New Roman"/>
        <sz val="14"/>
      </rPr>
      <t>240</t>
    </r>
  </si>
  <si>
    <t xml:space="preserve">Проведение комплексных кадастровых, топографических  работ на территории  поселения </t>
  </si>
  <si>
    <t>Муниципальная программа "Укрепление правопорядка, профилактика правонарушений и усиление борьбы с преступностью в Новотаманском сельском поселении Темрюкского муниципального района Краснодарского края  на 2026 год"</t>
  </si>
  <si>
    <t>58</t>
  </si>
  <si>
    <t>Муниципальная программа "Развитие, эксплуатация и обслуживание информационно-коммуникационных технологий администрации Новотаманского сельского поселения Темрюкского муниципального района Краснодарского края на 2026 год "</t>
  </si>
  <si>
    <t>52</t>
  </si>
  <si>
    <t>Организация и осуществление мероприятий по  укреплению правопорядка, профилактика правонарушений и усиление борьбы с преступностью в Новотаманском сельском поселении Темрюкского района на 2026  год</t>
  </si>
  <si>
    <t>Эксплуатация, обслуживание и повышение эффективности использования информационно-коммуникационных технологий</t>
  </si>
  <si>
    <t>00220</t>
  </si>
  <si>
    <t>00170</t>
  </si>
  <si>
    <t>Реализация полномочий  на создание условий для обеспечения жителей поселения услугами общественного питания торговли и бытового обслуживания</t>
  </si>
  <si>
    <t>90</t>
  </si>
  <si>
    <t>2</t>
  </si>
  <si>
    <t>00100</t>
  </si>
  <si>
    <t>00020</t>
  </si>
  <si>
    <t>00222</t>
  </si>
  <si>
    <t>81</t>
  </si>
  <si>
    <r>
      <rPr>
        <rFont val="Times New Roman"/>
        <b val="true"/>
        <sz val="14"/>
      </rPr>
      <t>Жилищно-коммунальное хозяйство</t>
    </r>
  </si>
  <si>
    <t>Реализация инициативных проектов жителей Новотаманского поселения</t>
  </si>
  <si>
    <r>
      <rPr>
        <rFont val="Times New Roman"/>
        <b val="true"/>
        <sz val="14"/>
      </rPr>
      <t>992</t>
    </r>
  </si>
  <si>
    <r>
      <rPr>
        <rFont val="Times New Roman"/>
        <b val="true"/>
        <sz val="14"/>
      </rPr>
      <t>05</t>
    </r>
  </si>
  <si>
    <t>Муниципальная программа "Капитальный ремонт и ремонт автомобильных дорог местного значения Новотаманского сельского поселения Темрюкского муниципального района Краснодарского края на 2026 год"</t>
  </si>
  <si>
    <t>60190</t>
  </si>
  <si>
    <t>00225</t>
  </si>
  <si>
    <t>Формирование сети автомобильных дорог местного значения на территории Новотаманского сельского поселения Темрюкского муниципального района Краснодарского края</t>
  </si>
  <si>
    <t>64</t>
  </si>
  <si>
    <r>
      <t xml:space="preserve">Муниципальная программа  "Эффективное муниципальное управление </t>
    </r>
    <r>
      <rPr>
        <rFont val="Times New Roman"/>
        <b val="true"/>
        <sz val="14"/>
      </rPr>
      <t xml:space="preserve">на 2026 год </t>
    </r>
    <r>
      <t>Новотаманского сельского поселения Темрюкского муниципального района Краснодарского края "</t>
    </r>
  </si>
  <si>
    <t>87</t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</si>
  <si>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</si>
  <si>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</si>
  <si>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</si>
  <si>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</si>
  <si>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r>
      <rPr>
        <rFont val="Times New Roman"/>
        <sz val="14"/>
      </rPr>
      <t>1</t>
    </r>
  </si>
  <si>
    <r>
      <rPr>
        <rFont val="Times New Roman"/>
        <sz val="14"/>
      </rPr>
      <t>00</t>
    </r>
  </si>
  <si>
    <r>
      <rPr>
        <rFont val="Times New Roman"/>
        <sz val="14"/>
      </rPr>
      <t>00000</t>
    </r>
  </si>
  <si>
    <t>82</t>
  </si>
  <si>
    <t>Развитие водоотведения</t>
  </si>
  <si>
    <t>Реализация муниципальных функций, связанных с муниципальным управлением</t>
  </si>
  <si>
    <t>91</t>
  </si>
  <si>
    <t>00130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</si>
  <si>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</si>
  <si>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992</t>
    </r>
  </si>
  <si>
    <r>
      <rPr>
        <rFont val="Times New Roman"/>
        <sz val="14"/>
      </rPr>
      <t>04</t>
    </r>
  </si>
  <si>
    <r>
      <rPr>
        <rFont val="Times New Roman"/>
        <sz val="14"/>
      </rPr>
      <t>09</t>
    </r>
  </si>
  <si>
    <r>
      <rPr>
        <rFont val="Times New Roman"/>
        <sz val="14"/>
      </rPr>
      <t>59</t>
    </r>
  </si>
  <si>
    <r>
      <rPr>
        <rFont val="Times New Roman"/>
        <sz val="14"/>
      </rPr>
      <t>1</t>
    </r>
  </si>
  <si>
    <r>
      <rPr>
        <rFont val="Times New Roman"/>
        <sz val="14"/>
      </rPr>
      <t>01</t>
    </r>
  </si>
  <si>
    <r>
      <rPr>
        <rFont val="Times New Roman"/>
        <sz val="14"/>
      </rPr>
      <t>00130</t>
    </r>
  </si>
  <si>
    <r>
      <rPr>
        <rFont val="Times New Roman"/>
        <sz val="14"/>
      </rPr>
      <t>240</t>
    </r>
  </si>
  <si>
    <t>00330</t>
  </si>
  <si>
    <t>Выполнение других обязательств муниципального образования</t>
  </si>
  <si>
    <t>Софинансирование расходных обязательств муниципальных образований Кранодарского края на капитальный ремонт и ремонт автомобильных дорог общего пользования местного значения в рамках подпрограммы "Ликвидация последствий чрезвычайных ситуаций на автомобильных дорогах общего пользования местного значения"</t>
  </si>
  <si>
    <t>00800</t>
  </si>
  <si>
    <r>
      <rPr>
        <rFont val="Times New Roman"/>
        <sz val="14"/>
      </rPr>
      <t xml:space="preserve">Эксплуатация объектов системы газоснабжения  </t>
    </r>
  </si>
  <si>
    <r>
      <rPr>
        <rFont val="Times New Roman"/>
        <sz val="14"/>
      </rPr>
      <t>992</t>
    </r>
  </si>
  <si>
    <t>Расходы на выполнение других обязательств муниципального образования</t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</si>
  <si>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</si>
  <si>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</si>
  <si>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</si>
  <si>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r>
      <rPr>
        <rFont val="Times New Roman"/>
        <sz val="14"/>
      </rPr>
      <t>1</t>
    </r>
  </si>
  <si>
    <r>
      <rPr>
        <rFont val="Times New Roman"/>
        <sz val="14"/>
      </rPr>
      <t>02</t>
    </r>
  </si>
  <si>
    <r>
      <rPr>
        <rFont val="Times New Roman"/>
        <sz val="14"/>
      </rPr>
      <t>00000</t>
    </r>
  </si>
  <si>
    <t>83</t>
  </si>
  <si>
    <t>00090</t>
  </si>
  <si>
    <r>
      <rPr>
        <rFont val="Times New Roman"/>
        <sz val="14"/>
      </rPr>
      <t>Мероприятия по эксплуатации, техническому обслуживанию, аварийно-диспетчерскому обеспечению, ремонту объектов газораспределения и газопотребления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</si>
  <si>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</si>
  <si>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</si>
  <si>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</si>
  <si>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</si>
  <si>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</si>
  <si>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1</t>
    </r>
  </si>
  <si>
    <r>
      <rPr>
        <rFont val="Times New Roman"/>
        <sz val="14"/>
      </rPr>
      <t>02</t>
    </r>
  </si>
  <si>
    <r>
      <rPr>
        <rFont val="Times New Roman"/>
        <sz val="14"/>
      </rPr>
      <t>00180</t>
    </r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</si>
  <si>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</si>
  <si>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</si>
  <si>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</si>
  <si>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</si>
  <si>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t>84</t>
  </si>
  <si>
    <r>
      <rPr>
        <rFont val="Times New Roman"/>
        <sz val="14"/>
      </rPr>
      <t>64</t>
    </r>
  </si>
  <si>
    <r>
      <rPr>
        <rFont val="Times New Roman"/>
        <sz val="14"/>
      </rPr>
      <t>1</t>
    </r>
  </si>
  <si>
    <r>
      <rPr>
        <rFont val="Times New Roman"/>
        <sz val="14"/>
      </rPr>
      <t>02</t>
    </r>
  </si>
  <si>
    <r>
      <rPr>
        <rFont val="Times New Roman"/>
        <sz val="14"/>
      </rPr>
      <t>00180</t>
    </r>
  </si>
  <si>
    <r>
      <rPr>
        <rFont val="Times New Roman"/>
        <sz val="14"/>
      </rPr>
      <t>240</t>
    </r>
  </si>
  <si>
    <t>0000</t>
  </si>
  <si>
    <t>Обеспечение ведения  бухгалтерского  учёта</t>
  </si>
  <si>
    <r>
      <rPr>
        <rFont val="Times New Roman"/>
        <sz val="14"/>
      </rPr>
      <t>Подготовка проектно-изыскательной документации необходимой для строительства канализационного коллектора с очистными сооружениями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</si>
  <si>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</si>
  <si>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</si>
  <si>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</si>
  <si>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</si>
  <si>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t>69</t>
  </si>
  <si>
    <t>Формирование резервного фонда администрации Новотаманского сельского поселения Темрюкскогомуниципального района Краснодарского края</t>
  </si>
  <si>
    <r>
      <rPr>
        <rFont val="Times New Roman"/>
        <sz val="14"/>
      </rPr>
      <t>2</t>
    </r>
  </si>
  <si>
    <r>
      <rPr>
        <rFont val="Times New Roman"/>
        <sz val="14"/>
      </rPr>
      <t>00</t>
    </r>
  </si>
  <si>
    <r>
      <rPr>
        <rFont val="Times New Roman"/>
        <sz val="14"/>
      </rPr>
      <t>00000</t>
    </r>
  </si>
  <si>
    <r>
      <rPr>
        <rFont val="Times New Roman"/>
        <sz val="14"/>
      </rPr>
      <t xml:space="preserve">Управление муниципальным имуществом администрации Новотаманского сельского поселения </t>
    </r>
  </si>
  <si>
    <t>4</t>
  </si>
  <si>
    <t xml:space="preserve">Подпрограмма "Молодежь Тамани" на 2026 год </t>
  </si>
  <si>
    <t>Обеспечение деятельности МКУ «Новотаманская ЦБ» Новотаманского сельского поселения Темрюкского района</t>
  </si>
  <si>
    <t>Содержание муниципального имущества Новотаманского сельского поселения</t>
  </si>
  <si>
    <t>Резервный фонд администрации Новотаманского сельского поселения Темрюкского муниципального района Краснодарского края</t>
  </si>
  <si>
    <t>Технологическое присоединение объекта электропотребления</t>
  </si>
  <si>
    <t>10300</t>
  </si>
  <si>
    <t>00055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</si>
  <si>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</si>
  <si>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t>Муниципальная  программа "Компенсационные выплаты руководителям органов территориального общественного самоуправления Новотаманского сельского поселения Темрюкского муниципального района Краснодарского края на 2026 год "</t>
  </si>
  <si>
    <t>00230</t>
  </si>
  <si>
    <t>51</t>
  </si>
  <si>
    <t>Отдельные мероприятия муниципальной программы "Компенсационные выплаты руководителям органов территориального общественного самоуправления Новотаманского сельского поселения Темрюкского муниципального района Краснодарского края на 2026 год "</t>
  </si>
  <si>
    <t>Осуществление деятельности органов  территориального самоуправления  на территории  Новотаманского сельского поселения Темрюкского муниципального района Краснодарского края</t>
  </si>
  <si>
    <t xml:space="preserve">Культура, кинематография </t>
  </si>
  <si>
    <t>00010</t>
  </si>
  <si>
    <t>Обеспечение сбалансированности бюджетов поселений</t>
  </si>
  <si>
    <t>70</t>
  </si>
  <si>
    <t>Муниципальная программа "Решение социально-значимых задач Новотаманского сельского поселения Темрюкского муниципального района Краснодарского края на 2026 год"</t>
  </si>
  <si>
    <t>00270</t>
  </si>
  <si>
    <t>10512</t>
  </si>
  <si>
    <t>02000</t>
  </si>
  <si>
    <t>00250</t>
  </si>
  <si>
    <t>Муниципальная программа "Пенсионное обеспечение за выслугу лет лицам, замещавшим муниципальные должности и должности муниципальной службы Новотаманского сельского поселения Темрюкского муниципального района Краснодарского края на 2026 год</t>
  </si>
  <si>
    <t>Улучшение материального положения пенсионеров муниципальной службы Новотаманского сельского поселения Темрюкского района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</si>
  <si>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</si>
  <si>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t>00260</t>
  </si>
  <si>
    <t xml:space="preserve">        Приложение 5</t>
  </si>
  <si>
    <t xml:space="preserve">к решению          сессии Совета </t>
  </si>
  <si>
    <t>Темрюкского муниципального района</t>
  </si>
  <si>
    <r>
      <rPr>
        <rFont val="Times New Roman"/>
        <sz val="14"/>
      </rPr>
      <t xml:space="preserve"> Краснодарского края V созыва </t>
    </r>
  </si>
  <si>
    <t xml:space="preserve">от  " 9" июня 2026 г.  № </t>
  </si>
  <si>
    <r>
      <rPr>
        <rFont val="Times New Roman"/>
        <color rgb="000000" tint="0"/>
        <sz val="14"/>
      </rPr>
      <t>к решению</t>
    </r>
    <r>
      <rPr>
        <rFont val="Times New Roman"/>
        <color rgb="000000" tint="0"/>
        <sz val="14"/>
      </rPr>
      <t xml:space="preserve"> XXII </t>
    </r>
    <r>
      <rPr>
        <rFont val="Times New Roman"/>
        <color rgb="000000" tint="0"/>
        <sz val="14"/>
      </rPr>
      <t xml:space="preserve">сессии Совета </t>
    </r>
  </si>
  <si>
    <t xml:space="preserve">Темрюкского  района V созыва </t>
  </si>
  <si>
    <t>от  " 22 "  декабря  2025  г.  № 64</t>
  </si>
  <si>
    <t>Источники внутреннего финансирования дефицита бюджета  Новотаманского сельского поселения Темрюкского  муниципального района Краснодарского края, перечень статей источников финансирования дефицитов бюджетов  на 2026 год</t>
  </si>
  <si>
    <t xml:space="preserve">                                     (тыс. рублей)</t>
  </si>
  <si>
    <t>Код</t>
  </si>
  <si>
    <r>
      <t xml:space="preserve">Наименование кода группы, подгруппы, 
</t>
    </r>
    <r>
      <t xml:space="preserve">статьи, подвида, аналитической группы вида источников 
</t>
    </r>
    <r>
      <t xml:space="preserve">финансирования дефицитов бюджетов
</t>
    </r>
  </si>
  <si>
    <t>000 01 05 02 00 00 0000 600</t>
  </si>
  <si>
    <t>000 01 00 00 00 00 00 00 000</t>
  </si>
  <si>
    <t>Уменьшение прочих остатков средств бюджетов</t>
  </si>
  <si>
    <t>Источники внутреннего финансирования дефицитов бюджетов,  всего в т.ч.:</t>
  </si>
  <si>
    <t>000 01 05 00  00 00 0000 000</t>
  </si>
  <si>
    <t>Изменение остатков средств на счетах по учету средств бюджетов</t>
  </si>
  <si>
    <t>000 01 05 02 01 00 0000 610</t>
  </si>
  <si>
    <t>Уменьшение прочих остатков денежных средств бюджетов</t>
  </si>
  <si>
    <t>000 01 05 00 00 00 0000 500</t>
  </si>
  <si>
    <t>000 01 05 02  01 10 0000 610</t>
  </si>
  <si>
    <t>Увеличение остатков средств бюджетов</t>
  </si>
  <si>
    <t>Уменьшение прочих остатков денежных средств бюджетов сельских поселений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</si>
  <si>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</si>
  <si>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</si>
  <si>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</si>
  <si>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</si>
  <si>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</si>
  <si>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сельских поселений</t>
  </si>
  <si>
    <t>000 01 05 00 00 00 0000 600</t>
  </si>
  <si>
    <t>Уменьшение остатков средств бюджетов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</si>
</sst>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" formatCode="0.0" numFmtId="1004"/>
    <numFmt co:extendedFormatCode="0.0;-0.0" formatCode="0.0;-0.0" numFmtId="1003"/>
    <numFmt co:extendedFormatCode="0.0000000;-0.0000000" formatCode="0.0000000;-0.0000000" numFmtId="1009"/>
    <numFmt co:extendedFormatCode="0.0000000000000;-0.0000000000000" formatCode="0.0000000000000;-0.0000000000000" numFmtId="1006"/>
    <numFmt co:extendedFormatCode="0.00;-0.00" formatCode="0.00;-0.00" numFmtId="1001"/>
    <numFmt co:extendedFormatCode="0;-0" formatCode="0;-0" numFmtId="1002"/>
    <numFmt co:extendedFormatCode="@" formatCode="@" numFmtId="1005"/>
    <numFmt co:extendedFormatCode="#,##0" formatCode="#,##0" numFmtId="1008"/>
    <numFmt co:extendedFormatCode="0.00000000" formatCode="0.00000000" numFmtId="1007"/>
  </numFmts>
  <fonts count="24">
    <font>
      <name val="Calibri"/>
      <sz val="11"/>
    </font>
    <font>
      <name val="Arial Cyr"/>
      <sz val="10"/>
    </font>
    <font>
      <name val="Arial Cyr"/>
      <sz val="14"/>
    </font>
    <font>
      <name val="Times New Roman"/>
      <sz val="12"/>
    </font>
    <font>
      <name val="Times New Roman"/>
      <sz val="14"/>
    </font>
    <font>
      <name val="Times New Roman"/>
      <b val="true"/>
      <sz val="14"/>
    </font>
    <font>
      <name val="Times New Roman"/>
      <color rgb="000000" tint="0"/>
      <sz val="14"/>
    </font>
    <font>
      <name val="Times New Roman"/>
      <b val="true"/>
      <color rgb="000000" tint="0"/>
      <sz val="14"/>
    </font>
    <font>
      <name val="Times New Roman"/>
      <color rgb="000000" tint="0"/>
      <sz val="10"/>
    </font>
    <font>
      <name val="Times New Roman"/>
      <sz val="10"/>
    </font>
    <font>
      <name val="Times New Roman"/>
      <color rgb="000000" tint="0"/>
    </font>
    <font>
      <name val="Times New Roman"/>
      <b val="true"/>
      <color rgb="000000" tint="0"/>
    </font>
    <font>
      <b val="true"/>
      <sz val="14"/>
    </font>
    <font>
      <name val="Times New Roman"/>
      <color rgb="FF0000" tint="0"/>
      <sz val="14"/>
    </font>
    <font>
      <name val="Arial"/>
      <sz val="10"/>
    </font>
    <font>
      <name val="Times New Roman"/>
      <color rgb="FF0000" tint="0"/>
      <sz val="12"/>
    </font>
    <font>
      <name val="Times New Roman"/>
      <b val="true"/>
      <color rgb="333399" tint="0"/>
      <sz val="14"/>
    </font>
    <font>
      <b val="true"/>
    </font>
    <font>
      <sz val="14"/>
    </font>
    <font>
      <name val="Times New Roman"/>
      <b val="true"/>
      <i val="true"/>
      <sz val="14"/>
    </font>
    <font>
      <name val="Times New Roman"/>
      <color rgb="FFFFFF" tint="0"/>
      <sz val="14"/>
    </font>
    <font>
      <name val="Times New Roman"/>
    </font>
    <font>
      <name val="Courier New"/>
      <sz val="14"/>
    </font>
    <font>
      <name val="Arial"/>
      <sz val="14"/>
    </font>
  </fonts>
  <fills count="15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3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</borders>
  <cellStyleXfs count="1">
    <xf applyBorder="false" applyFill="false" applyFont="false" applyNumberFormat="true" borderId="0" fillId="0" fontId="1" numFmtId="1000" quotePrefix="false"/>
  </cellStyleXfs>
  <cellXfs count="278">
    <xf applyBorder="false" applyFill="false" applyFont="false" applyNumberFormat="true" borderId="0" fillId="0" fontId="1" numFmtId="1000" quotePrefix="false"/>
    <xf applyBorder="true" applyFill="false" applyFont="false" applyNumberFormat="true" borderId="1" fillId="0" fontId="1" numFmtId="1000" quotePrefix="false"/>
    <xf applyAlignment="true" applyBorder="false" applyFill="false" applyFont="false" applyNumberFormat="true" borderId="0" fillId="0" fontId="1" numFmtId="1000" quotePrefix="false">
      <alignment vertical="top"/>
    </xf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3" numFmtId="1000" quotePrefix="false">
      <alignment horizontal="right" vertical="center" wrapText="true"/>
    </xf>
    <xf applyBorder="false" applyFill="false" applyFont="false" applyNumberFormat="true" borderId="0" fillId="0" fontId="1" numFmtId="1001" quotePrefix="false"/>
    <xf applyAlignment="true" applyBorder="false" applyFill="false" applyFont="true" applyNumberFormat="true" borderId="0" fillId="0" fontId="3" numFmtId="1000" quotePrefix="false">
      <alignment horizontal="right"/>
    </xf>
    <xf applyAlignment="true" applyBorder="false" applyFill="false" applyFont="true" applyNumberFormat="true" borderId="0" fillId="0" fontId="4" numFmtId="1000" quotePrefix="false">
      <alignment horizontal="right"/>
    </xf>
    <xf applyAlignment="true" applyBorder="false" applyFill="false" applyFont="true" applyNumberFormat="true" borderId="0" fillId="0" fontId="3" numFmtId="1000" quotePrefix="false">
      <alignment horizontal="right" vertical="center"/>
    </xf>
    <xf applyAlignment="true" applyBorder="false" applyFill="false" applyFont="true" applyNumberFormat="true" borderId="0" fillId="0" fontId="3" numFmtId="1000" quotePrefix="false">
      <alignment horizontal="center"/>
    </xf>
    <xf applyAlignment="true" applyBorder="false" applyFill="false" applyFont="true" applyNumberFormat="true" borderId="0" fillId="0" fontId="3" numFmtId="1001" quotePrefix="false">
      <alignment horizontal="center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5" numFmtId="1000" quotePrefix="false">
      <alignment horizontal="center" vertical="top" wrapText="true"/>
    </xf>
    <xf applyAlignment="true" applyBorder="false" applyFill="false" applyFont="true" applyNumberFormat="true" borderId="0" fillId="0" fontId="4" numFmtId="1001" quotePrefix="false">
      <alignment horizontal="right"/>
    </xf>
    <xf applyAlignment="true" applyBorder="true" applyFill="false" applyFont="true" applyNumberFormat="true" borderId="1" fillId="0" fontId="6" numFmtId="1000" quotePrefix="false">
      <alignment horizontal="center" vertical="center" wrapText="true"/>
    </xf>
    <xf applyAlignment="true" applyBorder="true" applyFill="false" applyFont="true" applyNumberFormat="true" borderId="1" fillId="0" fontId="6" numFmtId="1000" quotePrefix="false">
      <alignment horizontal="center" vertical="top" wrapText="true"/>
    </xf>
    <xf applyAlignment="true" applyBorder="true" applyFill="false" applyFont="true" applyNumberFormat="true" borderId="1" fillId="0" fontId="4" numFmtId="1001" quotePrefix="false">
      <alignment horizontal="center" vertical="center" wrapText="true"/>
    </xf>
    <xf applyAlignment="true" applyBorder="true" applyFill="false" applyFont="true" applyNumberFormat="true" borderId="2" fillId="0" fontId="6" numFmtId="1000" quotePrefix="false">
      <alignment horizontal="center" vertical="center" wrapText="true"/>
    </xf>
    <xf applyAlignment="true" applyBorder="true" applyFill="false" applyFont="true" applyNumberFormat="true" borderId="3" fillId="0" fontId="6" numFmtId="1000" quotePrefix="false">
      <alignment horizontal="center" vertical="top" wrapText="true"/>
    </xf>
    <xf applyAlignment="true" applyBorder="true" applyFill="false" applyFont="true" applyNumberFormat="true" borderId="4" fillId="0" fontId="4" numFmtId="1001" quotePrefix="false">
      <alignment horizontal="center" vertical="center" wrapText="true"/>
    </xf>
    <xf applyAlignment="true" applyBorder="true" applyFill="false" applyFont="true" borderId="1" fillId="0" fontId="6" numFmtId="0" quotePrefix="false">
      <alignment horizontal="center" vertical="center" wrapText="true"/>
    </xf>
    <xf applyAlignment="true" applyBorder="true" applyFill="false" applyFont="true" borderId="1" fillId="0" fontId="6" numFmtId="0" quotePrefix="false">
      <alignment horizontal="center" vertical="top" wrapText="true"/>
    </xf>
    <xf applyAlignment="true" applyBorder="true" applyFill="false" applyFont="true" applyNumberFormat="true" borderId="1" fillId="0" fontId="4" numFmtId="1002" quotePrefix="false">
      <alignment horizontal="center" vertical="center" wrapText="true"/>
    </xf>
    <xf applyAlignment="true" applyBorder="true" applyFill="false" applyFont="true" borderId="5" fillId="0" fontId="7" numFmtId="0" quotePrefix="false">
      <alignment horizontal="center" vertical="top" wrapText="true"/>
    </xf>
    <xf applyAlignment="true" applyBorder="true" applyFill="false" applyFont="true" borderId="6" fillId="0" fontId="7" numFmtId="0" quotePrefix="false">
      <alignment vertical="top" wrapText="true"/>
    </xf>
    <xf applyAlignment="true" applyBorder="true" applyFill="false" applyFont="true" applyNumberFormat="true" borderId="7" fillId="0" fontId="5" numFmtId="1003" quotePrefix="false">
      <alignment horizontal="right" vertical="top"/>
    </xf>
    <xf applyAlignment="true" applyBorder="false" applyFill="false" applyFont="false" applyNumberFormat="true" borderId="0" fillId="0" fontId="1" numFmtId="1004" quotePrefix="false">
      <alignment vertical="top"/>
    </xf>
    <xf applyBorder="false" applyFill="false" applyFont="false" applyNumberFormat="true" borderId="0" fillId="0" fontId="1" numFmtId="1004" quotePrefix="false"/>
    <xf applyBorder="false" applyFill="false" applyFont="false" applyNumberFormat="true" borderId="0" fillId="0" fontId="1" numFmtId="1005" quotePrefix="false"/>
    <xf applyAlignment="true" applyBorder="false" applyFill="false" applyFont="true" borderId="0" fillId="0" fontId="6" numFmtId="0" quotePrefix="false">
      <alignment horizontal="center" vertical="top" wrapText="true"/>
    </xf>
    <xf applyAlignment="true" applyBorder="false" applyFill="false" applyFont="true" borderId="0" fillId="0" fontId="8" numFmtId="0" quotePrefix="false">
      <alignment vertical="top" wrapText="true"/>
    </xf>
    <xf applyAlignment="true" applyBorder="false" applyFill="false" applyFont="true" applyNumberFormat="true" borderId="0" fillId="0" fontId="4" numFmtId="1003" quotePrefix="false">
      <alignment horizontal="right" vertical="top" wrapText="true"/>
    </xf>
    <xf applyAlignment="true" applyBorder="false" applyFill="false" applyFont="true" applyNumberFormat="true" borderId="0" fillId="0" fontId="4" numFmtId="1000" quotePrefix="false">
      <alignment vertical="top" wrapText="true"/>
    </xf>
    <xf applyAlignment="true" applyBorder="false" applyFill="false" applyFont="true" applyNumberFormat="true" borderId="0" fillId="0" fontId="9" numFmtId="1000" quotePrefix="false">
      <alignment vertical="top" wrapText="true"/>
    </xf>
    <xf applyAlignment="true" applyBorder="false" applyFill="false" applyFont="true" borderId="0" fillId="0" fontId="10" numFmtId="0" quotePrefix="false">
      <alignment vertical="top" wrapText="true"/>
    </xf>
    <xf applyAlignment="true" applyBorder="false" applyFill="false" applyFont="true" applyNumberFormat="true" borderId="0" fillId="0" fontId="4" numFmtId="1001" quotePrefix="false">
      <alignment horizontal="right" vertical="top" wrapText="true"/>
    </xf>
    <xf applyAlignment="true" applyBorder="false" applyFill="false" applyFont="true" applyNumberFormat="true" borderId="0" fillId="0" fontId="4" numFmtId="1003" quotePrefix="false">
      <alignment vertical="top" wrapText="true"/>
    </xf>
    <xf applyAlignment="true" applyBorder="false" applyFill="false" applyFont="true" applyNumberFormat="true" borderId="0" fillId="0" fontId="4" numFmtId="1000" quotePrefix="false">
      <alignment horizontal="left" wrapText="true"/>
    </xf>
    <xf applyAlignment="true" applyBorder="false" applyFill="true" applyFont="true" borderId="0" fillId="2" fontId="10" numFmtId="0" quotePrefix="false">
      <alignment vertical="top" wrapText="true"/>
    </xf>
    <xf applyAlignment="true" applyBorder="true" applyFill="false" applyFont="true" borderId="8" fillId="0" fontId="6" numFmtId="0" quotePrefix="false">
      <alignment horizontal="center" vertical="top" wrapText="true"/>
    </xf>
    <xf applyAlignment="true" applyBorder="true" applyFill="true" applyFont="true" borderId="9" fillId="2" fontId="10" numFmtId="0" quotePrefix="false">
      <alignment vertical="top" wrapText="true"/>
    </xf>
    <xf applyAlignment="true" applyBorder="true" applyFill="false" applyFont="true" applyNumberFormat="true" borderId="10" fillId="0" fontId="4" numFmtId="1006" quotePrefix="false">
      <alignment horizontal="right" vertical="top" wrapText="true"/>
    </xf>
    <xf applyAlignment="true" applyBorder="false" applyFill="true" applyFont="true" borderId="0" fillId="3" fontId="6" numFmtId="0" quotePrefix="false">
      <alignment horizontal="center" vertical="top" wrapText="true"/>
    </xf>
    <xf applyAlignment="true" applyBorder="false" applyFill="true" applyFont="true" borderId="0" fillId="3" fontId="10" numFmtId="0" quotePrefix="false">
      <alignment horizontal="left" vertical="top" wrapText="true"/>
    </xf>
    <xf applyBorder="false" applyFill="false" applyFont="false" applyNumberFormat="true" borderId="0" fillId="0" fontId="1" numFmtId="1007" quotePrefix="false"/>
    <xf applyAlignment="true" applyBorder="false" applyFill="true" applyFont="true" borderId="0" fillId="3" fontId="8" numFmtId="0" quotePrefix="false">
      <alignment horizontal="left" vertical="top" wrapText="true"/>
    </xf>
    <xf applyAlignment="true" applyBorder="false" applyFill="true" applyFont="true" applyNumberFormat="true" borderId="0" fillId="4" fontId="4" numFmtId="1003" quotePrefix="false">
      <alignment horizontal="right" vertical="top" wrapText="true"/>
    </xf>
    <xf applyAlignment="true" applyBorder="false" applyFill="true" applyFont="true" borderId="0" fillId="5" fontId="4" numFmtId="0" quotePrefix="false">
      <alignment horizontal="center" vertical="top"/>
    </xf>
    <xf applyAlignment="true" applyBorder="false" applyFill="true" applyFont="true" borderId="0" fillId="5" fontId="10" numFmtId="0" quotePrefix="false">
      <alignment vertical="top" wrapText="true"/>
    </xf>
    <xf applyAlignment="true" applyBorder="false" applyFill="false" applyFont="true" applyNumberFormat="true" borderId="0" fillId="0" fontId="4" numFmtId="1003" quotePrefix="false">
      <alignment horizontal="right" vertical="top"/>
    </xf>
    <xf applyAlignment="true" applyBorder="false" applyFill="false" applyFont="true" borderId="0" fillId="0" fontId="10" numFmtId="0" quotePrefix="false">
      <alignment horizontal="left" vertical="center" wrapText="true"/>
    </xf>
    <xf applyAlignment="true" applyBorder="false" applyFill="true" applyFont="true" applyNumberFormat="true" borderId="0" fillId="5" fontId="6" numFmtId="1008" quotePrefix="false">
      <alignment horizontal="center" vertical="top" wrapText="true"/>
    </xf>
    <xf applyAlignment="true" applyBorder="false" applyFill="true" applyFont="true" borderId="0" fillId="5" fontId="10" numFmtId="0" quotePrefix="false">
      <alignment horizontal="left" vertical="center" wrapText="true"/>
    </xf>
    <xf applyAlignment="true" applyBorder="false" applyFill="false" applyFont="true" applyNumberFormat="true" borderId="0" fillId="0" fontId="10" numFmtId="1005" quotePrefix="false">
      <alignment vertical="top" wrapText="true"/>
    </xf>
    <xf applyAlignment="true" applyBorder="false" applyFill="false" applyFont="true" applyNumberFormat="true" borderId="0" fillId="0" fontId="4" numFmtId="1003" quotePrefix="false">
      <alignment horizontal="right" vertical="top" wrapText="true"/>
      <protection locked="false"/>
    </xf>
    <xf applyAlignment="true" applyBorder="false" applyFill="false" applyFont="true" borderId="0" fillId="0" fontId="7" numFmtId="0" quotePrefix="false">
      <alignment horizontal="center" vertical="top" wrapText="true"/>
    </xf>
    <xf applyAlignment="true" applyBorder="false" applyFill="false" applyFont="true" borderId="0" fillId="0" fontId="11" numFmtId="0" quotePrefix="false">
      <alignment vertical="top" wrapText="true"/>
    </xf>
    <xf applyAlignment="true" applyBorder="false" applyFill="false" applyFont="true" applyNumberFormat="true" borderId="0" fillId="0" fontId="5" numFmtId="1003" quotePrefix="false">
      <alignment horizontal="right" vertical="top" wrapText="true"/>
      <protection locked="false"/>
    </xf>
    <xf applyAlignment="true" applyBorder="false" applyFill="false" applyFont="true" borderId="0" fillId="0" fontId="4" numFmtId="0" quotePrefix="false">
      <alignment horizontal="center" vertical="top"/>
    </xf>
    <xf applyAlignment="true" applyBorder="false" applyFill="false" applyFont="true" applyNumberFormat="true" borderId="0" fillId="0" fontId="5" numFmtId="1004" quotePrefix="false">
      <alignment horizontal="center" vertical="top"/>
    </xf>
    <xf applyBorder="false" applyFill="false" applyFont="true" borderId="0" fillId="0" fontId="12" numFmtId="0" quotePrefix="false"/>
    <xf applyAlignment="true" applyBorder="false" applyFill="false" applyFont="true" borderId="0" fillId="0" fontId="5" numFmtId="0" quotePrefix="false">
      <alignment vertical="top" wrapText="true"/>
    </xf>
    <xf applyAlignment="true" applyBorder="false" applyFill="false" applyFont="true" applyNumberFormat="true" borderId="0" fillId="0" fontId="5" numFmtId="1003" quotePrefix="false">
      <alignment horizontal="right" vertical="top"/>
    </xf>
    <xf applyAlignment="true" applyBorder="false" applyFill="false" applyFont="true" borderId="0" fillId="0" fontId="10" numFmtId="0" quotePrefix="false">
      <alignment horizontal="left" vertical="top" wrapText="true"/>
    </xf>
    <xf applyBorder="false" applyFill="false" applyFont="true" applyNumberFormat="true" borderId="0" fillId="0" fontId="13" numFmtId="1001" quotePrefix="false"/>
    <xf applyBorder="false" applyFill="false" applyFont="true" applyNumberFormat="true" borderId="0" fillId="0" fontId="14" numFmtId="1000" quotePrefix="false"/>
    <xf applyAlignment="true" applyBorder="false" applyFill="false" applyFont="true" applyNumberFormat="true" borderId="0" fillId="0" fontId="4" numFmtId="1000" quotePrefix="false">
      <alignment horizontal="left" vertical="center" wrapText="true"/>
    </xf>
    <xf applyAlignment="true" applyBorder="false" applyFill="false" applyFont="true" applyNumberFormat="true" borderId="0" fillId="0" fontId="13" numFmtId="1003" quotePrefix="false">
      <alignment horizontal="left" vertical="center" wrapText="true"/>
    </xf>
    <xf applyBorder="false" applyFill="false" applyFont="true" applyNumberFormat="true" borderId="0" fillId="0" fontId="9" numFmtId="1000" quotePrefix="false"/>
    <xf applyAlignment="true" applyBorder="false" applyFill="false" applyFont="true" applyNumberFormat="true" borderId="0" fillId="0" fontId="4" numFmtId="1000" quotePrefix="false">
      <alignment horizontal="right" vertical="center" wrapText="true"/>
    </xf>
    <xf applyAlignment="true" applyBorder="false" applyFill="false" applyFont="true" borderId="0" fillId="0" fontId="5" numFmtId="0" quotePrefix="false">
      <alignment horizontal="center" vertical="center"/>
    </xf>
    <xf applyAlignment="true" applyBorder="false" applyFill="false" applyFont="true" borderId="0" fillId="0" fontId="5" numFmtId="0" quotePrefix="false">
      <alignment vertical="center" wrapText="true"/>
    </xf>
    <xf applyAlignment="true" applyBorder="false" applyFill="false" applyFont="true" applyNumberFormat="true" borderId="0" fillId="0" fontId="5" numFmtId="1005" quotePrefix="false">
      <alignment horizontal="center" vertical="center" wrapText="true"/>
    </xf>
    <xf applyAlignment="true" applyBorder="false" applyFill="false" applyFont="false" borderId="0" fillId="0" fontId="1" numFmtId="0" quotePrefix="false">
      <alignment vertical="center" wrapText="true"/>
    </xf>
    <xf applyAlignment="true" applyBorder="false" applyFill="false" applyFont="true" borderId="0" fillId="0" fontId="5" numFmtId="0" quotePrefix="false">
      <alignment horizontal="center"/>
    </xf>
    <xf applyAlignment="true" applyBorder="false" applyFill="false" applyFont="true" borderId="0" fillId="0" fontId="4" numFmtId="0" quotePrefix="false">
      <alignment wrapText="true"/>
    </xf>
    <xf applyAlignment="true" applyBorder="false" applyFill="false" applyFont="true" applyNumberFormat="true" borderId="0" fillId="0" fontId="4" numFmtId="1005" quotePrefix="false">
      <alignment horizontal="center" wrapText="true"/>
    </xf>
    <xf applyAlignment="true" applyBorder="false" applyFill="false" applyFont="true" applyNumberFormat="true" borderId="0" fillId="0" fontId="4" numFmtId="1003" quotePrefix="false">
      <alignment horizontal="right" vertical="center" wrapText="true"/>
    </xf>
    <xf applyAlignment="true" applyBorder="false" applyFill="false" applyFont="true" applyNumberFormat="true" borderId="0" fillId="0" fontId="4" numFmtId="1003" quotePrefix="false">
      <alignment wrapText="true"/>
    </xf>
    <xf applyAlignment="true" applyBorder="false" applyFill="false" applyFont="true" applyNumberFormat="true" borderId="0" fillId="0" fontId="5" numFmtId="1003" quotePrefix="false">
      <alignment vertical="center" wrapText="true"/>
    </xf>
    <xf applyBorder="false" applyFill="false" applyFont="true" applyNumberFormat="true" borderId="0" fillId="0" fontId="4" numFmtId="1000" quotePrefix="false"/>
    <xf applyAlignment="true" applyBorder="false" applyFill="false" applyFont="true" borderId="0" fillId="0" fontId="5" numFmtId="0" quotePrefix="false">
      <alignment horizontal="center" vertical="top" wrapText="true"/>
    </xf>
    <xf applyAlignment="true" applyBorder="false" applyFill="false" applyFont="true" borderId="0" fillId="0" fontId="4" numFmtId="0" quotePrefix="false">
      <alignment vertical="top" wrapText="true"/>
    </xf>
    <xf applyAlignment="true" applyBorder="false" applyFill="false" applyFont="true" borderId="0" fillId="0" fontId="4" numFmtId="0" quotePrefix="false">
      <alignment vertical="center" wrapText="true"/>
    </xf>
    <xf applyAlignment="true" applyBorder="false" applyFill="false" applyFont="true" applyNumberFormat="true" borderId="0" fillId="0" fontId="4" numFmtId="1003" quotePrefix="false">
      <alignment horizontal="center"/>
    </xf>
    <xf applyAlignment="true" applyBorder="false" applyFill="false" applyFont="true" applyNumberFormat="true" borderId="0" fillId="0" fontId="4" numFmtId="1005" quotePrefix="false">
      <alignment horizontal="center" vertical="center" wrapText="true"/>
    </xf>
    <xf applyAlignment="true" applyBorder="true" applyFill="false" applyFont="true" applyNumberFormat="true" borderId="11" fillId="0" fontId="4" numFmtId="1000" quotePrefix="false">
      <alignment horizontal="center" vertical="center" wrapText="true"/>
    </xf>
    <xf applyAlignment="true" applyBorder="false" applyFill="false" applyFont="true" borderId="0" fillId="0" fontId="4" numFmtId="0" quotePrefix="false">
      <alignment horizontal="left" vertical="top" wrapText="true"/>
    </xf>
    <xf applyAlignment="true" applyBorder="false" applyFill="true" applyFont="true" borderId="0" fillId="6" fontId="5" numFmtId="0" quotePrefix="false">
      <alignment horizontal="center" vertical="top" wrapText="true"/>
    </xf>
    <xf applyAlignment="true" applyBorder="false" applyFill="true" applyFont="true" borderId="0" fillId="6" fontId="5" numFmtId="0" quotePrefix="false">
      <alignment horizontal="left" wrapText="true"/>
    </xf>
    <xf applyAlignment="true" applyBorder="false" applyFill="false" applyFont="true" applyNumberFormat="true" borderId="0" fillId="0" fontId="4" numFmtId="1003" quotePrefix="false">
      <alignment vertical="center" wrapText="true"/>
    </xf>
    <xf applyAlignment="true" applyBorder="false" applyFill="true" applyFont="true" applyNumberFormat="true" borderId="0" fillId="6" fontId="5" numFmtId="1005" quotePrefix="false">
      <alignment horizontal="center"/>
    </xf>
    <xf applyBorder="false" applyFill="true" applyFont="true" applyNumberFormat="true" borderId="0" fillId="6" fontId="5" numFmtId="1005" quotePrefix="false"/>
    <xf applyAlignment="true" applyBorder="true" applyFill="false" applyFont="true" applyNumberFormat="true" borderId="11" fillId="0" fontId="4" numFmtId="1003" quotePrefix="false">
      <alignment horizontal="center" vertical="center" wrapText="true"/>
    </xf>
    <xf applyAlignment="true" applyBorder="false" applyFill="false" applyFont="true" applyNumberFormat="true" borderId="0" fillId="0" fontId="5" numFmtId="1005" quotePrefix="false">
      <alignment horizontal="center" vertical="top" wrapText="true"/>
    </xf>
    <xf applyAlignment="true" applyBorder="false" applyFill="false" applyFont="true" borderId="0" fillId="0" fontId="5" numFmtId="0" quotePrefix="false">
      <alignment wrapText="true"/>
    </xf>
    <xf applyAlignment="true" applyBorder="false" applyFill="false" applyFont="true" applyNumberFormat="true" borderId="0" fillId="0" fontId="5" numFmtId="1005" quotePrefix="false">
      <alignment horizontal="center" wrapText="true"/>
    </xf>
    <xf applyAlignment="true" applyBorder="false" applyFill="true" applyFont="true" borderId="0" fillId="6" fontId="4" numFmtId="0" quotePrefix="false">
      <alignment horizontal="left" wrapText="true"/>
    </xf>
    <xf applyAlignment="true" applyBorder="true" applyFill="false" applyFont="true" borderId="11" fillId="0" fontId="4" numFmtId="0" quotePrefix="false">
      <alignment horizontal="center" vertical="center" wrapText="true"/>
    </xf>
    <xf applyAlignment="true" applyBorder="false" applyFill="false" applyFont="true" applyNumberFormat="true" borderId="0" fillId="0" fontId="5" numFmtId="1003" quotePrefix="false">
      <alignment wrapText="true"/>
    </xf>
    <xf applyAlignment="true" applyBorder="false" applyFill="false" applyFont="true" applyNumberFormat="true" borderId="0" fillId="0" fontId="4" numFmtId="1000" quotePrefix="false">
      <alignment horizontal="center"/>
    </xf>
    <xf applyAlignment="true" applyBorder="false" applyFill="true" applyFont="true" applyNumberFormat="true" borderId="0" fillId="6" fontId="4" numFmtId="1005" quotePrefix="false">
      <alignment horizontal="center"/>
    </xf>
    <xf applyAlignment="true" applyBorder="false" applyFill="true" applyFont="true" applyNumberFormat="true" borderId="0" fillId="6" fontId="5" numFmtId="1003" quotePrefix="false">
      <alignment wrapText="true"/>
    </xf>
    <xf applyAlignment="true" applyBorder="false" applyFill="false" applyFont="true" applyNumberFormat="true" borderId="0" fillId="0" fontId="4" numFmtId="1000" quotePrefix="false">
      <alignment wrapText="true"/>
    </xf>
    <xf applyAlignment="true" applyBorder="false" applyFill="false" applyFont="true" applyNumberFormat="true" borderId="0" fillId="0" fontId="4" numFmtId="1005" quotePrefix="false">
      <alignment horizontal="center"/>
    </xf>
    <xf applyAlignment="true" applyBorder="false" applyFill="false" applyFont="true" applyNumberFormat="true" borderId="0" fillId="0" fontId="5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5" quotePrefix="false">
      <alignment horizontal="center" vertical="top" wrapText="true"/>
    </xf>
    <xf applyBorder="false" applyFill="false" applyFont="true" applyNumberFormat="true" borderId="0" fillId="0" fontId="3" numFmtId="1000" quotePrefix="false"/>
    <xf applyBorder="true" applyFill="false" applyFont="true" borderId="12" fillId="0" fontId="4" numFmtId="0" quotePrefix="false"/>
    <xf applyAlignment="true" applyBorder="false" applyFill="false" applyFont="true" applyNumberFormat="true" borderId="0" fillId="0" fontId="13" numFmtId="1003" quotePrefix="false">
      <alignment wrapText="true"/>
    </xf>
    <xf applyAlignment="true" applyBorder="false" applyFill="false" applyFont="true" applyNumberFormat="true" borderId="0" fillId="0" fontId="3" numFmtId="1000" quotePrefix="false">
      <alignment wrapText="true"/>
    </xf>
    <xf applyAlignment="true" applyBorder="false" applyFill="false" applyFont="true" applyNumberFormat="true" borderId="0" fillId="0" fontId="4" numFmtId="1003" quotePrefix="false">
      <alignment horizontal="left" vertical="center" wrapText="true"/>
    </xf>
    <xf applyAlignment="true" applyBorder="false" applyFill="true" applyFont="true" applyNumberFormat="true" borderId="0" fillId="6" fontId="4" numFmtId="1003" quotePrefix="false">
      <alignment wrapText="true"/>
    </xf>
    <xf applyAlignment="true" applyBorder="true" applyFill="false" applyFont="true" borderId="13" fillId="0" fontId="5" numFmtId="0" quotePrefix="false">
      <alignment horizontal="left"/>
    </xf>
    <xf applyAlignment="true" applyBorder="false" applyFill="false" applyFont="true" applyNumberFormat="true" borderId="0" fillId="0" fontId="15" numFmtId="1003" quotePrefix="false">
      <alignment wrapText="true"/>
    </xf>
    <xf applyAlignment="true" applyBorder="true" applyFill="false" applyFont="true" borderId="14" fillId="0" fontId="5" numFmtId="0" quotePrefix="false">
      <alignment horizontal="center"/>
    </xf>
    <xf applyAlignment="true" applyBorder="false" applyFill="false" applyFont="true" applyNumberFormat="true" borderId="0" fillId="0" fontId="4" numFmtId="1003" quotePrefix="false">
      <alignment horizontal="right"/>
    </xf>
    <xf applyBorder="false" applyFill="false" applyFont="true" applyNumberFormat="true" borderId="0" fillId="0" fontId="4" numFmtId="1003" quotePrefix="false"/>
    <xf applyAlignment="true" applyBorder="true" applyFill="false" applyFont="true" applyNumberFormat="true" borderId="15" fillId="0" fontId="5" numFmtId="1003" quotePrefix="false">
      <alignment horizontal="right"/>
    </xf>
    <xf applyBorder="false" applyFill="false" applyFont="true" borderId="0" fillId="0" fontId="4" numFmtId="0" quotePrefix="false"/>
    <xf applyAlignment="true" applyBorder="false" applyFill="false" applyFont="true" borderId="0" fillId="0" fontId="4" numFmtId="0" quotePrefix="false">
      <alignment horizontal="left"/>
    </xf>
    <xf applyAlignment="true" applyBorder="false" applyFill="false" applyFont="true" borderId="0" fillId="0" fontId="4" numFmtId="0" quotePrefix="false">
      <alignment horizontal="center"/>
    </xf>
    <xf applyAlignment="true" applyBorder="false" applyFill="false" applyFont="true" applyNumberFormat="true" borderId="0" fillId="0" fontId="13" numFmtId="1003" quotePrefix="false">
      <alignment horizontal="center"/>
    </xf>
    <xf applyAlignment="true" applyBorder="false" applyFill="false" applyFont="false" applyNumberFormat="true" borderId="0" fillId="0" fontId="1" numFmtId="1000" quotePrefix="false">
      <alignment horizontal="center"/>
    </xf>
    <xf applyAlignment="true" applyBorder="false" applyFill="false" applyFont="true" applyNumberFormat="true" borderId="0" fillId="0" fontId="4" numFmtId="1000" quotePrefix="false">
      <alignment horizontal="center" wrapText="true"/>
    </xf>
    <xf applyAlignment="true" applyBorder="false" applyFill="false" applyFont="true" applyNumberFormat="true" borderId="0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3" quotePrefix="false">
      <alignment horizontal="center" vertical="center" wrapText="true"/>
    </xf>
    <xf applyAlignment="true" applyBorder="false" applyFill="true" applyFont="true" applyNumberFormat="true" borderId="0" fillId="7" fontId="4" numFmtId="1000" quotePrefix="false">
      <alignment horizontal="right" vertical="center"/>
    </xf>
    <xf applyAlignment="true" applyBorder="false" applyFill="false" applyFont="false" applyNumberFormat="true" borderId="0" fillId="0" fontId="1" numFmtId="1003" quotePrefix="false">
      <alignment horizontal="center"/>
    </xf>
    <xf applyAlignment="true" applyBorder="false" applyFill="true" applyFont="true" applyNumberFormat="true" borderId="0" fillId="7" fontId="4" numFmtId="1000" quotePrefix="false">
      <alignment horizontal="right" vertical="center" wrapText="true"/>
    </xf>
    <xf applyAlignment="true" applyBorder="false" applyFill="true" applyFont="true" applyNumberFormat="true" borderId="0" fillId="7" fontId="4" numFmtId="1000" quotePrefix="false">
      <alignment horizontal="center" vertical="center" wrapText="true"/>
    </xf>
    <xf applyAlignment="true" applyBorder="false" applyFill="true" applyFont="true" applyNumberFormat="true" borderId="0" fillId="7" fontId="4" numFmtId="1003" quotePrefix="false">
      <alignment horizontal="center" vertical="center" wrapText="true"/>
    </xf>
    <xf applyBorder="false" applyFill="false" applyFont="false" applyNumberFormat="true" borderId="0" fillId="0" fontId="1" numFmtId="1003" quotePrefix="false"/>
    <xf applyAlignment="true" applyBorder="false" applyFill="false" applyFont="true" applyNumberFormat="true" borderId="0" fillId="0" fontId="16" numFmtId="1000" quotePrefix="false">
      <alignment horizontal="center" vertical="center" wrapText="true"/>
    </xf>
    <xf applyAlignment="true" applyBorder="false" applyFill="false" applyFont="true" applyNumberFormat="true" borderId="0" fillId="0" fontId="16" numFmtId="1000" quotePrefix="false">
      <alignment horizontal="center" wrapText="true"/>
    </xf>
    <xf applyAlignment="true" applyBorder="true" applyFill="false" applyFont="true" applyNumberFormat="true" borderId="11" fillId="0" fontId="4" numFmtId="1000" quotePrefix="false">
      <alignment horizontal="center" wrapText="true"/>
    </xf>
    <xf applyAlignment="true" applyBorder="true" applyFill="false" applyFont="true" applyNumberFormat="true" borderId="16" fillId="0" fontId="4" numFmtId="1000" quotePrefix="false">
      <alignment horizontal="center" vertical="center"/>
    </xf>
    <xf applyAlignment="true" applyBorder="true" applyFill="false" applyFont="true" applyNumberFormat="true" borderId="11" fillId="0" fontId="4" numFmtId="1000" quotePrefix="false">
      <alignment horizontal="center"/>
    </xf>
    <xf applyAlignment="true" applyBorder="true" applyFill="false" applyFont="true" applyNumberFormat="true" borderId="16" fillId="0" fontId="4" numFmtId="1003" quotePrefix="false">
      <alignment horizontal="center" vertical="center"/>
    </xf>
    <xf applyAlignment="true" applyBorder="true" applyFill="false" applyFont="true" borderId="11" fillId="0" fontId="4" numFmtId="0" quotePrefix="false">
      <alignment horizontal="center" wrapText="true"/>
    </xf>
    <xf applyAlignment="true" applyBorder="false" applyFill="false" applyFont="false" borderId="0" fillId="0" fontId="1" numFmtId="0" quotePrefix="false">
      <alignment horizontal="center"/>
    </xf>
    <xf applyAlignment="true" applyBorder="true" applyFill="false" applyFont="true" borderId="16" fillId="0" fontId="4" numFmtId="0" quotePrefix="false">
      <alignment horizontal="center" vertical="center"/>
    </xf>
    <xf applyAlignment="true" applyBorder="true" applyFill="false" applyFont="true" borderId="11" fillId="0" fontId="4" numFmtId="0" quotePrefix="false">
      <alignment horizontal="center"/>
    </xf>
    <xf applyAlignment="true" applyBorder="true" applyFill="false" applyFont="true" applyNumberFormat="true" borderId="16" fillId="0" fontId="4" numFmtId="1002" quotePrefix="false">
      <alignment horizontal="center" vertical="center"/>
    </xf>
    <xf applyAlignment="true" applyBorder="true" applyFill="false" applyFont="true" borderId="17" fillId="0" fontId="4" numFmtId="0" quotePrefix="false">
      <alignment horizontal="center" wrapText="true"/>
    </xf>
    <xf applyAlignment="true" applyBorder="true" applyFill="false" applyFont="true" borderId="18" fillId="0" fontId="5" numFmtId="0" quotePrefix="false">
      <alignment horizontal="left" vertical="center"/>
    </xf>
    <xf applyAlignment="true" applyBorder="true" applyFill="false" applyFont="true" borderId="19" fillId="0" fontId="4" numFmtId="0" quotePrefix="false">
      <alignment horizontal="center"/>
    </xf>
    <xf applyAlignment="true" applyBorder="true" applyFill="false" applyFont="true" borderId="20" fillId="0" fontId="4" numFmtId="0" quotePrefix="false">
      <alignment horizontal="center" vertical="center"/>
    </xf>
    <xf applyAlignment="true" applyBorder="true" applyFill="false" applyFont="true" applyNumberFormat="true" borderId="21" fillId="0" fontId="5" numFmtId="1003" quotePrefix="false">
      <alignment horizontal="right" vertical="center"/>
    </xf>
    <xf applyAlignment="true" applyBorder="false" applyFill="false" applyFont="true" borderId="0" fillId="0" fontId="17" numFmtId="0" quotePrefix="false">
      <alignment horizontal="center"/>
    </xf>
    <xf applyAlignment="true" applyBorder="false" applyFill="false" applyFont="true" applyNumberFormat="true" borderId="0" fillId="0" fontId="5" numFmtId="1005" quotePrefix="false">
      <alignment horizontal="left" vertical="center" wrapText="true"/>
    </xf>
    <xf applyAlignment="true" applyBorder="false" applyFill="false" applyFont="true" applyNumberFormat="true" borderId="0" fillId="0" fontId="5" numFmtId="1005" quotePrefix="false">
      <alignment horizontal="center"/>
    </xf>
    <xf applyBorder="false" applyFill="false" applyFont="true" applyNumberFormat="true" borderId="0" fillId="0" fontId="5" numFmtId="1003" quotePrefix="false"/>
    <xf applyAlignment="true" applyBorder="false" applyFill="true" applyFont="false" borderId="0" fillId="7" fontId="1" numFmtId="0" quotePrefix="false">
      <alignment horizontal="center"/>
    </xf>
    <xf applyAlignment="true" applyBorder="false" applyFill="true" applyFont="true" borderId="0" fillId="7" fontId="4" numFmtId="0" quotePrefix="false">
      <alignment horizontal="left" vertical="top" wrapText="true"/>
    </xf>
    <xf applyAlignment="true" applyBorder="false" applyFill="true" applyFont="true" applyNumberFormat="true" borderId="0" fillId="7" fontId="4" numFmtId="1005" quotePrefix="false">
      <alignment horizontal="center" wrapText="true"/>
    </xf>
    <xf applyBorder="false" applyFill="true" applyFont="true" applyNumberFormat="true" borderId="0" fillId="7" fontId="4" numFmtId="1003" quotePrefix="false"/>
    <xf applyAlignment="true" applyBorder="false" applyFill="true" applyFont="true" borderId="0" fillId="7" fontId="4" numFmtId="0" quotePrefix="false">
      <alignment wrapText="true"/>
    </xf>
    <xf applyAlignment="true" applyBorder="false" applyFill="false" applyFont="true" borderId="0" fillId="0" fontId="5" numFmtId="0" quotePrefix="false">
      <alignment horizontal="left" wrapText="true"/>
    </xf>
    <xf applyAlignment="true" applyBorder="false" applyFill="true" applyFont="true" borderId="0" fillId="7" fontId="17" numFmtId="0" quotePrefix="false">
      <alignment horizontal="center"/>
    </xf>
    <xf applyAlignment="true" applyBorder="false" applyFill="true" applyFont="true" borderId="0" fillId="7" fontId="5" numFmtId="0" quotePrefix="false">
      <alignment wrapText="true"/>
    </xf>
    <xf applyAlignment="true" applyBorder="false" applyFill="false" applyFont="true" borderId="0" fillId="0" fontId="4" numFmtId="0" quotePrefix="false">
      <alignment horizontal="left" wrapText="true"/>
    </xf>
    <xf applyBorder="false" applyFill="true" applyFont="true" applyNumberFormat="true" borderId="0" fillId="7" fontId="5" numFmtId="1003" quotePrefix="false"/>
    <xf applyAlignment="true" applyBorder="false" applyFill="false" applyFont="true" applyNumberFormat="true" borderId="0" fillId="0" fontId="4" numFmtId="1005" quotePrefix="false">
      <alignment vertical="top" wrapText="true"/>
    </xf>
    <xf applyAlignment="true" applyBorder="false" applyFill="true" applyFont="true" borderId="0" fillId="8" fontId="4" numFmtId="0" quotePrefix="false">
      <alignment horizontal="justify" wrapText="true"/>
    </xf>
    <xf applyAlignment="true" applyBorder="false" applyFill="false" applyFont="true" borderId="0" fillId="0" fontId="18" numFmtId="0" quotePrefix="false">
      <alignment horizontal="center"/>
    </xf>
    <xf applyAlignment="true" applyBorder="false" applyFill="false" applyFont="true" borderId="0" fillId="0" fontId="5" numFmtId="0" quotePrefix="false">
      <alignment horizontal="left" vertical="top" wrapText="true"/>
    </xf>
    <xf applyAlignment="true" applyBorder="false" applyFill="false" applyFont="true" applyNumberFormat="true" borderId="0" fillId="0" fontId="2" numFmtId="1000" quotePrefix="false">
      <alignment horizontal="center"/>
    </xf>
    <xf applyAlignment="true" applyBorder="false" applyFill="false" applyFont="true" applyNumberFormat="true" borderId="0" fillId="0" fontId="4" numFmtId="1000" quotePrefix="false">
      <alignment horizontal="left" vertical="top" wrapText="true"/>
    </xf>
    <xf applyAlignment="true" applyBorder="false" applyFill="false" applyFont="true" applyNumberFormat="true" borderId="0" fillId="0" fontId="4" numFmtId="1000" quotePrefix="false">
      <alignment horizontal="left"/>
    </xf>
    <xf applyAlignment="true" applyBorder="false" applyFill="false" applyFont="true" borderId="0" fillId="0" fontId="5" numFmtId="0" quotePrefix="false">
      <alignment horizontal="justify" wrapText="true"/>
    </xf>
    <xf applyAlignment="true" applyBorder="false" applyFill="false" applyFont="true" applyNumberFormat="true" borderId="0" fillId="0" fontId="5" numFmtId="1003" quotePrefix="false">
      <alignment horizontal="right"/>
    </xf>
    <xf applyAlignment="true" applyBorder="false" applyFill="false" applyFont="true" borderId="0" fillId="0" fontId="4" numFmtId="0" quotePrefix="false">
      <alignment horizontal="justify" wrapText="true"/>
    </xf>
    <xf applyAlignment="true" applyBorder="false" applyFill="true" applyFont="true" borderId="0" fillId="7" fontId="5" numFmtId="0" quotePrefix="false">
      <alignment horizontal="justify" vertical="center" wrapText="true"/>
    </xf>
    <xf applyAlignment="true" applyBorder="false" applyFill="true" applyFont="true" applyNumberFormat="true" borderId="0" fillId="7" fontId="5" numFmtId="1005" quotePrefix="false">
      <alignment horizontal="left" vertical="center" wrapText="true"/>
    </xf>
    <xf applyAlignment="true" applyBorder="false" applyFill="true" applyFont="true" applyNumberFormat="true" borderId="0" fillId="7" fontId="5" numFmtId="1003" quotePrefix="false">
      <alignment horizontal="right"/>
    </xf>
    <xf applyAlignment="true" applyBorder="false" applyFill="true" applyFont="true" applyNumberFormat="true" borderId="0" fillId="7" fontId="4" numFmtId="1005" quotePrefix="false">
      <alignment horizontal="left" vertical="center" wrapText="true"/>
    </xf>
    <xf applyAlignment="true" applyBorder="false" applyFill="true" applyFont="true" applyNumberFormat="true" borderId="0" fillId="7" fontId="4" numFmtId="1003" quotePrefix="false">
      <alignment horizontal="right"/>
    </xf>
    <xf applyAlignment="true" applyBorder="false" applyFill="true" applyFont="false" applyNumberFormat="true" borderId="0" fillId="7" fontId="1" numFmtId="1000" quotePrefix="false">
      <alignment horizontal="center"/>
    </xf>
    <xf applyBorder="false" applyFill="true" applyFont="true" applyNumberFormat="true" borderId="0" fillId="9" fontId="4" numFmtId="1000" quotePrefix="false"/>
    <xf applyBorder="false" applyFill="true" applyFont="false" applyNumberFormat="true" borderId="0" fillId="9" fontId="1" numFmtId="1000" quotePrefix="false"/>
    <xf applyAlignment="true" applyBorder="false" applyFill="false" applyFont="false" applyNumberFormat="true" borderId="0" fillId="0" fontId="1" numFmtId="1009" quotePrefix="false">
      <alignment horizontal="center"/>
    </xf>
    <xf applyAlignment="true" applyBorder="false" applyFill="true" applyFont="true" borderId="0" fillId="9" fontId="4" numFmtId="0" quotePrefix="false">
      <alignment horizontal="justify" vertical="top" wrapText="true"/>
    </xf>
    <xf applyAlignment="true" applyBorder="false" applyFill="true" applyFont="true" applyNumberFormat="true" borderId="0" fillId="9" fontId="4" numFmtId="1000" quotePrefix="false">
      <alignment horizontal="right"/>
    </xf>
    <xf applyAlignment="true" applyBorder="false" applyFill="true" applyFont="true" applyNumberFormat="true" borderId="0" fillId="9" fontId="4" numFmtId="1009" quotePrefix="false">
      <alignment horizontal="right"/>
    </xf>
    <xf applyAlignment="true" applyBorder="false" applyFill="false" applyFont="true" borderId="0" fillId="0" fontId="4" numFmtId="0" quotePrefix="false">
      <alignment horizontal="justify" vertical="top" wrapText="true"/>
    </xf>
    <xf applyAlignment="true" applyBorder="false" applyFill="true" applyFont="true" borderId="0" fillId="9" fontId="19" numFmtId="0" quotePrefix="false">
      <alignment wrapText="true"/>
    </xf>
    <xf applyAlignment="true" applyBorder="false" applyFill="true" applyFont="true" applyNumberFormat="true" borderId="0" fillId="9" fontId="19" numFmtId="1005" quotePrefix="false">
      <alignment horizontal="center"/>
    </xf>
    <xf applyBorder="false" applyFill="true" applyFont="true" applyNumberFormat="true" borderId="0" fillId="9" fontId="19" numFmtId="1005" quotePrefix="false"/>
    <xf applyAlignment="true" applyBorder="false" applyFill="true" applyFont="true" applyNumberFormat="true" borderId="0" fillId="9" fontId="4" numFmtId="1000" quotePrefix="false">
      <alignment horizontal="center"/>
    </xf>
    <xf applyBorder="false" applyFill="false" applyFont="true" applyNumberFormat="true" borderId="0" fillId="0" fontId="19" numFmtId="1003" quotePrefix="false"/>
    <xf applyBorder="false" applyFill="false" applyFont="true" applyNumberFormat="true" borderId="0" fillId="0" fontId="4" numFmtId="1009" quotePrefix="false"/>
    <xf applyAlignment="true" applyBorder="false" applyFill="true" applyFont="true" applyNumberFormat="true" borderId="0" fillId="9" fontId="5" numFmtId="1000" quotePrefix="false">
      <alignment horizontal="center" vertical="center" wrapText="true"/>
    </xf>
    <xf applyAlignment="true" applyBorder="false" applyFill="true" applyFont="true" applyNumberFormat="true" borderId="0" fillId="9" fontId="16" numFmtId="1000" quotePrefix="false">
      <alignment horizontal="center" vertical="center" wrapText="true"/>
    </xf>
    <xf applyBorder="false" applyFill="true" applyFont="true" borderId="0" fillId="9" fontId="4" numFmtId="0" quotePrefix="false"/>
    <xf applyAlignment="true" applyBorder="false" applyFill="true" applyFont="true" borderId="0" fillId="9" fontId="5" numFmtId="0" quotePrefix="false">
      <alignment vertical="top" wrapText="true"/>
    </xf>
    <xf applyAlignment="true" applyBorder="true" applyFill="true" applyFont="true" applyNumberFormat="true" borderId="16" fillId="7" fontId="4" numFmtId="1000" quotePrefix="false">
      <alignment horizontal="center" wrapText="true"/>
    </xf>
    <xf applyAlignment="true" applyBorder="true" applyFill="true" applyFont="true" applyNumberFormat="true" borderId="22" fillId="9" fontId="4" numFmtId="1000" quotePrefix="false">
      <alignment horizontal="center" vertical="center"/>
    </xf>
    <xf applyAlignment="true" applyBorder="false" applyFill="true" applyFont="false" borderId="0" fillId="10" fontId="1" numFmtId="0" quotePrefix="false">
      <alignment horizontal="center"/>
    </xf>
    <xf applyAlignment="true" applyBorder="true" applyFill="true" applyFont="true" applyNumberFormat="true" borderId="22" fillId="9" fontId="4" numFmtId="1000" quotePrefix="false">
      <alignment horizontal="center" vertical="center" wrapText="true"/>
    </xf>
    <xf applyAlignment="true" applyBorder="false" applyFill="true" applyFont="true" borderId="0" fillId="10" fontId="4" numFmtId="0" quotePrefix="false">
      <alignment wrapText="true"/>
    </xf>
    <xf applyAlignment="true" applyBorder="false" applyFill="true" applyFont="true" applyNumberFormat="true" borderId="0" fillId="10" fontId="4" numFmtId="1005" quotePrefix="false">
      <alignment horizontal="center"/>
    </xf>
    <xf applyAlignment="true" applyBorder="true" applyFill="true" applyFont="true" applyNumberFormat="true" borderId="23" fillId="9" fontId="4" numFmtId="1000" quotePrefix="false">
      <alignment horizontal="center" vertical="center"/>
    </xf>
    <xf applyAlignment="true" applyBorder="true" applyFill="true" applyFont="true" applyNumberFormat="true" borderId="24" fillId="9" fontId="4" numFmtId="1000" quotePrefix="false">
      <alignment horizontal="center" vertical="center"/>
    </xf>
    <xf applyAlignment="true" applyBorder="true" applyFill="true" applyFont="true" applyNumberFormat="true" borderId="25" fillId="9" fontId="4" numFmtId="1000" quotePrefix="false">
      <alignment horizontal="center" vertical="center"/>
    </xf>
    <xf applyBorder="false" applyFill="true" applyFont="true" applyNumberFormat="true" borderId="0" fillId="10" fontId="4" numFmtId="1003" quotePrefix="false"/>
    <xf applyAlignment="true" applyBorder="true" applyFill="true" applyFont="true" borderId="16" fillId="7" fontId="4" numFmtId="0" quotePrefix="false">
      <alignment horizontal="center" wrapText="true"/>
    </xf>
    <xf applyAlignment="true" applyBorder="true" applyFill="true" applyFont="true" borderId="22" fillId="9" fontId="4" numFmtId="0" quotePrefix="false">
      <alignment horizontal="center" vertical="center"/>
    </xf>
    <xf applyAlignment="true" applyBorder="true" applyFill="true" applyFont="true" borderId="22" fillId="9" fontId="4" numFmtId="0" quotePrefix="false">
      <alignment horizontal="center" vertical="center" wrapText="true"/>
    </xf>
    <xf applyAlignment="true" applyBorder="true" applyFill="true" applyFont="true" applyNumberFormat="true" borderId="26" fillId="9" fontId="20" numFmtId="1005" quotePrefix="false">
      <alignment horizontal="center" vertical="center"/>
    </xf>
    <xf applyAlignment="true" applyBorder="true" applyFill="true" applyFont="true" applyNumberFormat="true" borderId="27" fillId="9" fontId="20" numFmtId="1005" quotePrefix="false">
      <alignment horizontal="center" vertical="center"/>
    </xf>
    <xf applyAlignment="true" applyBorder="true" applyFill="true" applyFont="true" borderId="28" fillId="9" fontId="4" numFmtId="0" quotePrefix="false">
      <alignment horizontal="center" vertical="center"/>
    </xf>
    <xf applyAlignment="true" applyBorder="true" applyFill="true" applyFont="true" borderId="29" fillId="9" fontId="20" numFmtId="0" quotePrefix="false">
      <alignment horizontal="center" vertical="center"/>
    </xf>
    <xf applyAlignment="true" applyBorder="true" applyFill="true" applyFont="true" borderId="30" fillId="7" fontId="4" numFmtId="0" quotePrefix="false">
      <alignment horizontal="center" wrapText="true"/>
    </xf>
    <xf applyAlignment="true" applyBorder="true" applyFill="true" applyFont="true" borderId="31" fillId="9" fontId="5" numFmtId="0" quotePrefix="false">
      <alignment horizontal="left" vertical="center"/>
    </xf>
    <xf applyAlignment="true" applyBorder="true" applyFill="true" applyFont="true" borderId="32" fillId="9" fontId="4" numFmtId="0" quotePrefix="false">
      <alignment horizontal="center" vertical="center" wrapText="true"/>
    </xf>
    <xf applyAlignment="true" applyBorder="true" applyFill="true" applyFont="true" borderId="33" fillId="9" fontId="4" numFmtId="0" quotePrefix="false">
      <alignment horizontal="center" vertical="center"/>
    </xf>
    <xf applyAlignment="true" applyBorder="false" applyFill="true" applyFont="true" applyNumberFormat="true" borderId="0" fillId="9" fontId="5" numFmtId="1005" quotePrefix="false">
      <alignment horizontal="center" wrapText="true"/>
    </xf>
    <xf applyAlignment="true" applyBorder="false" applyFill="true" applyFont="true" borderId="0" fillId="9" fontId="5" numFmtId="0" quotePrefix="false">
      <alignment horizontal="center" vertical="center"/>
    </xf>
    <xf applyAlignment="true" applyBorder="false" applyFill="true" applyFont="true" applyNumberFormat="true" borderId="0" fillId="9" fontId="5" numFmtId="1005" quotePrefix="false">
      <alignment horizontal="center" vertical="center"/>
    </xf>
    <xf applyAlignment="true" applyBorder="false" applyFill="true" applyFont="true" applyNumberFormat="true" borderId="0" fillId="9" fontId="5" numFmtId="1005" quotePrefix="false">
      <alignment horizontal="center" vertical="center" wrapText="true"/>
    </xf>
    <xf applyAlignment="true" applyBorder="false" applyFill="false" applyFont="true" applyNumberFormat="true" borderId="0" fillId="0" fontId="5" numFmtId="1003" quotePrefix="false">
      <alignment horizontal="right" vertical="center"/>
    </xf>
    <xf applyAlignment="true" applyBorder="false" applyFill="false" applyFont="true" applyNumberFormat="true" borderId="0" fillId="0" fontId="5" numFmtId="1005" quotePrefix="false">
      <alignment horizontal="center" vertical="center"/>
    </xf>
    <xf applyAlignment="true" applyBorder="false" applyFill="false" applyFont="true" applyNumberFormat="true" borderId="0" fillId="0" fontId="5" numFmtId="1005" quotePrefix="false">
      <alignment vertical="center"/>
    </xf>
    <xf applyAlignment="true" applyBorder="false" applyFill="false" applyFont="true" applyNumberFormat="true" borderId="0" fillId="0" fontId="5" numFmtId="1005" quotePrefix="false">
      <alignment horizontal="left" vertical="center"/>
    </xf>
    <xf applyAlignment="true" applyBorder="false" applyFill="true" applyFont="true" borderId="0" fillId="9" fontId="19" numFmtId="0" quotePrefix="false">
      <alignment horizontal="left" vertical="top" wrapText="true"/>
    </xf>
    <xf applyAlignment="true" applyBorder="false" applyFill="true" applyFont="true" applyNumberFormat="true" borderId="0" fillId="9" fontId="19" numFmtId="1005" quotePrefix="false">
      <alignment horizontal="center" wrapText="true"/>
    </xf>
    <xf applyAlignment="true" applyBorder="false" applyFill="false" applyFont="true" borderId="0" fillId="0" fontId="5" numFmtId="0" quotePrefix="false">
      <alignment horizontal="left" vertical="center" wrapText="true"/>
    </xf>
    <xf applyAlignment="true" applyBorder="false" applyFill="true" applyFont="true" borderId="0" fillId="9" fontId="4" numFmtId="0" quotePrefix="false">
      <alignment horizontal="left" vertical="center" wrapText="true"/>
    </xf>
    <xf applyAlignment="true" applyBorder="false" applyFill="true" applyFont="true" borderId="0" fillId="9" fontId="5" numFmtId="0" quotePrefix="false">
      <alignment horizontal="left" vertical="top" wrapText="true"/>
    </xf>
    <xf applyAlignment="true" applyBorder="false" applyFill="true" applyFont="true" borderId="0" fillId="9" fontId="4" numFmtId="0" quotePrefix="false">
      <alignment vertical="top" wrapText="true"/>
    </xf>
    <xf applyAlignment="true" applyBorder="false" applyFill="true" applyFont="true" borderId="0" fillId="9" fontId="5" numFmtId="0" quotePrefix="false">
      <alignment horizontal="justify" wrapText="true"/>
    </xf>
    <xf applyAlignment="true" applyBorder="false" applyFill="true" applyFont="true" borderId="0" fillId="9" fontId="4" numFmtId="0" quotePrefix="false">
      <alignment horizontal="center"/>
    </xf>
    <xf applyAlignment="true" applyBorder="false" applyFill="true" applyFont="false" borderId="0" fillId="9" fontId="1" numFmtId="0" quotePrefix="false">
      <alignment horizontal="center" vertical="top"/>
    </xf>
    <xf applyAlignment="true" applyBorder="false" applyFill="true" applyFont="true" applyNumberFormat="true" borderId="0" fillId="9" fontId="5" numFmtId="1005" quotePrefix="false">
      <alignment horizontal="center" vertical="top"/>
    </xf>
    <xf applyAlignment="true" applyBorder="false" applyFill="true" applyFont="true" applyNumberFormat="true" borderId="0" fillId="9" fontId="4" numFmtId="1000" quotePrefix="false">
      <alignment vertical="top" wrapText="true"/>
    </xf>
    <xf applyBorder="false" applyFill="true" applyFont="true" applyNumberFormat="true" borderId="0" fillId="9" fontId="4" numFmtId="1005" quotePrefix="false"/>
    <xf applyAlignment="true" applyBorder="false" applyFill="true" applyFont="true" applyNumberFormat="true" borderId="0" fillId="9" fontId="5" numFmtId="1005" quotePrefix="false">
      <alignment vertical="top"/>
    </xf>
    <xf applyAlignment="true" applyBorder="false" applyFill="false" applyFont="true" applyNumberFormat="true" borderId="0" fillId="0" fontId="5" numFmtId="1003" quotePrefix="false">
      <alignment vertical="top"/>
    </xf>
    <xf applyAlignment="true" applyBorder="false" applyFill="true" applyFont="true" applyNumberFormat="true" borderId="0" fillId="6" fontId="4" numFmtId="1000" quotePrefix="false">
      <alignment horizontal="left" wrapText="true"/>
    </xf>
    <xf applyAlignment="true" applyBorder="false" applyFill="true" applyFont="true" applyNumberFormat="true" borderId="0" fillId="9" fontId="4" numFmtId="1005" quotePrefix="false">
      <alignment horizontal="right"/>
    </xf>
    <xf applyAlignment="true" applyBorder="false" applyFill="true" applyFont="true" borderId="0" fillId="11" fontId="4" numFmtId="0" quotePrefix="false">
      <alignment horizontal="center"/>
    </xf>
    <xf applyAlignment="true" applyBorder="false" applyFill="true" applyFont="true" borderId="0" fillId="9" fontId="19" numFmtId="0" quotePrefix="false">
      <alignment horizontal="left" wrapText="true"/>
    </xf>
    <xf applyAlignment="true" applyBorder="false" applyFill="false" applyFont="true" applyNumberFormat="true" borderId="0" fillId="0" fontId="19" numFmtId="1005" quotePrefix="false">
      <alignment horizontal="center"/>
    </xf>
    <xf applyAlignment="true" applyBorder="false" applyFill="false" applyFont="true" borderId="0" fillId="0" fontId="21" numFmtId="0" quotePrefix="false">
      <alignment horizontal="center"/>
    </xf>
    <xf applyAlignment="true" applyBorder="false" applyFill="true" applyFont="true" borderId="0" fillId="9" fontId="5" numFmtId="0" quotePrefix="false">
      <alignment horizontal="center"/>
    </xf>
    <xf applyAlignment="true" applyBorder="false" applyFill="true" applyFont="true" applyNumberFormat="true" borderId="0" fillId="12" fontId="5" numFmtId="1005" quotePrefix="false">
      <alignment horizontal="center"/>
    </xf>
    <xf applyAlignment="true" applyBorder="false" applyFill="true" applyFont="true" applyNumberFormat="true" borderId="0" fillId="9" fontId="4" numFmtId="1005" quotePrefix="false">
      <alignment horizontal="center" vertical="top"/>
    </xf>
    <xf applyAlignment="true" applyBorder="false" applyFill="false" applyFont="true" applyNumberFormat="true" borderId="0" fillId="0" fontId="4" numFmtId="1003" quotePrefix="false">
      <alignment vertical="top"/>
    </xf>
    <xf applyAlignment="true" applyBorder="false" applyFill="true" applyFont="true" applyNumberFormat="true" borderId="0" fillId="9" fontId="4" numFmtId="1005" quotePrefix="false">
      <alignment vertical="top" wrapText="true"/>
    </xf>
    <xf applyAlignment="true" applyBorder="false" applyFill="true" applyFont="true" borderId="0" fillId="9" fontId="5" numFmtId="0" quotePrefix="false">
      <alignment vertical="center" wrapText="true"/>
    </xf>
    <xf applyAlignment="true" applyBorder="false" applyFill="false" applyFont="true" applyNumberFormat="true" borderId="0" fillId="0" fontId="5" numFmtId="1003" quotePrefix="false">
      <alignment vertical="center"/>
    </xf>
    <xf applyAlignment="true" applyBorder="false" applyFill="true" applyFont="true" borderId="0" fillId="9" fontId="19" numFmtId="0" quotePrefix="false">
      <alignment horizontal="justify" wrapText="true"/>
    </xf>
    <xf applyAlignment="true" applyBorder="false" applyFill="false" applyFont="true" applyNumberFormat="true" borderId="0" fillId="0" fontId="19" numFmtId="1003" quotePrefix="false">
      <alignment horizontal="right"/>
    </xf>
    <xf applyBorder="false" applyFill="false" applyFont="true" applyNumberFormat="true" borderId="0" fillId="0" fontId="2" numFmtId="1007" quotePrefix="false"/>
    <xf applyAlignment="true" applyBorder="false" applyFill="true" applyFont="true" applyNumberFormat="true" borderId="0" fillId="13" fontId="6" numFmtId="1000" quotePrefix="false">
      <alignment horizontal="right"/>
    </xf>
    <xf applyAlignment="true" applyBorder="false" applyFill="false" applyFont="true" applyNumberFormat="true" borderId="0" fillId="0" fontId="5" numFmtId="1000" quotePrefix="false">
      <alignment horizontal="center" wrapText="true"/>
    </xf>
    <xf applyAlignment="true" applyBorder="true" applyFill="false" applyFont="true" applyNumberFormat="true" borderId="34" fillId="0" fontId="4" numFmtId="1000" quotePrefix="false">
      <alignment horizontal="center" vertical="center"/>
    </xf>
    <xf applyAlignment="true" applyBorder="true" applyFill="false" applyFont="true" applyNumberFormat="true" borderId="34" fillId="0" fontId="4" numFmtId="1000" quotePrefix="false">
      <alignment horizontal="center" wrapText="true"/>
    </xf>
    <xf applyAlignment="true" applyBorder="true" applyFill="false" applyFont="true" applyNumberFormat="true" borderId="34" fillId="0" fontId="4" numFmtId="1007" quotePrefix="false">
      <alignment horizontal="center" vertical="center" wrapText="true"/>
    </xf>
    <xf applyAlignment="true" applyBorder="false" applyFill="false" applyFont="true" applyNumberFormat="true" borderId="0" fillId="0" fontId="5" numFmtId="1007" quotePrefix="false">
      <alignment horizontal="right" vertical="top" wrapText="true"/>
      <protection locked="false"/>
    </xf>
    <xf applyAlignment="true" applyBorder="true" applyFill="false" applyFont="true" applyNumberFormat="true" borderId="35" fillId="0" fontId="4" numFmtId="1005" quotePrefix="false">
      <alignment horizontal="center" vertical="center" wrapText="true"/>
    </xf>
    <xf applyAlignment="true" applyBorder="true" applyFill="false" applyFont="true" borderId="36" fillId="0" fontId="4" numFmtId="0" quotePrefix="false">
      <alignment vertical="center"/>
    </xf>
    <xf applyAlignment="true" applyBorder="false" applyFill="false" applyFont="true" borderId="0" fillId="0" fontId="6" numFmtId="0" quotePrefix="false">
      <alignment horizontal="justify" vertical="top" wrapText="true"/>
    </xf>
    <xf applyAlignment="true" applyBorder="true" applyFill="false" applyFont="true" borderId="37" fillId="0" fontId="5" numFmtId="0" quotePrefix="false">
      <alignment horizontal="left" vertical="center" wrapText="true"/>
    </xf>
    <xf applyBorder="true" applyFill="true" applyFont="true" applyNumberFormat="true" borderId="38" fillId="14" fontId="5" numFmtId="1004" quotePrefix="false"/>
    <xf applyAlignment="true" applyBorder="false" applyFill="true" applyFont="true" applyNumberFormat="true" borderId="0" fillId="14" fontId="4" numFmtId="1004" quotePrefix="false">
      <alignment horizontal="right" vertical="center"/>
    </xf>
    <xf applyAlignment="true" applyBorder="false" applyFill="true" applyFont="true" applyNumberFormat="true" borderId="0" fillId="14" fontId="5" numFmtId="1004" quotePrefix="false">
      <alignment horizontal="right" vertical="center"/>
    </xf>
    <xf applyAlignment="true" applyBorder="false" applyFill="false" applyFont="true" applyNumberFormat="true" borderId="0" fillId="0" fontId="4" numFmtId="1005" quotePrefix="false">
      <alignment vertical="center"/>
    </xf>
    <xf applyAlignment="true" applyBorder="false" applyFill="false" applyFont="true" applyNumberFormat="true" borderId="0" fillId="0" fontId="6" numFmtId="1000" quotePrefix="false">
      <alignment horizontal="justify" vertical="top" wrapText="true"/>
    </xf>
    <xf applyAlignment="true" applyBorder="false" applyFill="false" applyFont="true" applyNumberFormat="true" borderId="0" fillId="0" fontId="4" numFmtId="1007" quotePrefix="false">
      <alignment horizontal="center" vertical="center"/>
    </xf>
    <xf applyAlignment="true" applyBorder="false" applyFill="false" applyFont="true" applyNumberFormat="true" borderId="0" fillId="0" fontId="4" numFmtId="1000" quotePrefix="false">
      <alignment horizontal="center" vertical="center"/>
    </xf>
    <xf applyAlignment="true" applyBorder="false" applyFill="false" applyFont="true" applyNumberFormat="true" borderId="0" fillId="0" fontId="4" numFmtId="1000" quotePrefix="false">
      <alignment vertical="center" wrapText="true"/>
    </xf>
    <xf applyAlignment="true" applyBorder="false" applyFill="false" applyFont="true" applyNumberFormat="true" borderId="0" fillId="0" fontId="4" numFmtId="1000" quotePrefix="false">
      <alignment horizontal="justify"/>
    </xf>
    <xf applyAlignment="true" applyBorder="false" applyFill="false" applyFont="true" applyNumberFormat="true" borderId="0" fillId="0" fontId="4" numFmtId="1007" quotePrefix="false">
      <alignment horizontal="center" vertical="top" wrapText="true"/>
      <protection locked="false"/>
    </xf>
    <xf applyAlignment="true" applyBorder="false" applyFill="false" applyFont="true" applyNumberFormat="true" borderId="0" fillId="0" fontId="22" numFmtId="1000" quotePrefix="false">
      <alignment horizontal="justify"/>
    </xf>
    <xf applyBorder="false" applyFill="false" applyFont="true" applyNumberFormat="true" borderId="0" fillId="0" fontId="23" numFmtId="1000" quotePrefix="false"/>
    <xf applyAlignment="true" applyBorder="false" applyFill="false" applyFont="true" applyNumberFormat="true" borderId="0" fillId="0" fontId="4" numFmtId="1007" quotePrefix="false">
      <alignment horizontal="right"/>
    </xf>
  </cellXfs>
  <cellStyles count="1">
    <cellStyle builtinId="0" name="Normal" xfId="0"/>
  </cellStyles>
  <dxfs count="1">
    <dxf>
      <alignment horizontal="center"/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worksheets/sheet4.xml" Type="http://schemas.openxmlformats.org/officeDocument/2006/relationships/worksheet"/>
  <Relationship Id="rId1" Target="worksheets/sheet1.xml" Type="http://schemas.openxmlformats.org/officeDocument/2006/relationships/worksheet"/>
  <Relationship Id="rId8" Target="theme/theme1.xml" Type="http://schemas.openxmlformats.org/officeDocument/2006/relationships/theme"/>
  <Relationship Id="rId7" Target="styles.xml" Type="http://schemas.openxmlformats.org/officeDocument/2006/relationships/styles"/>
  <Relationship Id="rId5" Target="worksheets/sheet5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6" Target="sharedStrings.xml" Type="http://schemas.openxmlformats.org/officeDocument/2006/relationships/sharedStrings"/>
</Relationships>

</file>

<file path=xl/tables/table1.xml><?xml version="1.0" encoding="utf-8"?>
<table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displayName="Таблица2" headerRowCount="1" id="1" ref="A18:C44" totalsRowCount="0" totalsRowShown="false">
  <autoFilter ref="A18:C44"/>
  <tableColumns count="3">
    <tableColumn id="1" name="1" totalsRowFunction="none"/>
    <tableColumn id="2" name="2" totalsRowFunction="none"/>
    <tableColumn id="3" name="3" totalsRowFunction="none"/>
  </tableColumns>
  <tableStyleInfo showColumnStripes="false" showFirstColumn="false" showLastColumn="false" showRowStripes="true"/>
</table>
</file>

<file path=xl/tables/table2.xml><?xml version="1.0" encoding="utf-8"?>
<table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displayName="Таблица1" headerRowCount="1" id="2" ref="A22:E51" totalsRowCount="0" totalsRowShown="false">
  <autoFilter ref="A22:E51"/>
  <tableColumns count="5">
    <tableColumn id="1" name="1" totalsRowFunction="none"/>
    <tableColumn id="2" name="2" totalsRowFunction="none"/>
    <tableColumn id="3" name="3" totalsRowFunction="none"/>
    <tableColumn id="4" name="4" totalsRowFunction="none"/>
    <tableColumn id="5" name="5" totalsRowFunction="none"/>
  </tableColumns>
  <tableStyleInfo showColumnStripes="false" showFirstColumn="false" showLastColumn="false" showRowStripes="true"/>
</table>
</file>

<file path=xl/tables/table3.xml><?xml version="1.0" encoding="utf-8"?>
<table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displayName="Таблица3" headerRowCount="1" id="3" ref="A19:E220" totalsRowCount="0" totalsRowShown="false">
  <autoFilter ref="A19:E220"/>
  <tableColumns count="5">
    <tableColumn id="1" name="1" totalsRowFunction="none"/>
    <tableColumn id="2" name="2" totalsRowFunction="none"/>
    <tableColumn id="3" name="3" totalsRowFunction="none"/>
    <tableColumn dataDxfId="0" id="4" name="4" totalsRowFunction="none"/>
    <tableColumn id="5" name="5" totalsRowFunction="none"/>
  </tableColumns>
  <tableStyleInfo showColumnStripes="false" showFirstColumn="false" showLastColumn="false" showRowStripes="true"/>
</table>
</file>

<file path=xl/tables/table4.xml><?xml version="1.0" encoding="utf-8"?>
<table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displayName="Таблица4" headerRowCount="1" id="4" ref="A19:K252" totalsRowCount="0" totalsRowShown="false">
  <autoFilter ref="A19:K252"/>
  <tableColumns count="11">
    <tableColumn id="1" name="1" totalsRowFunction="none"/>
    <tableColumn id="2" name="2" totalsRowFunction="none"/>
    <tableColumn id="3" name="3" totalsRowFunction="none"/>
    <tableColumn id="4" name="4" totalsRowFunction="none"/>
    <tableColumn id="5" name="5" totalsRowFunction="none"/>
    <tableColumn id="6" name="Столбец1" totalsRowFunction="none"/>
    <tableColumn id="7" name="Столбец2" totalsRowFunction="none"/>
    <tableColumn id="8" name="6" totalsRowFunction="none"/>
    <tableColumn id="9" name="Столбец3" totalsRowFunction="none"/>
    <tableColumn id="10" name="7" totalsRowFunction="none"/>
    <tableColumn id="11" name="8" totalsRowFunction="none"/>
  </tableColumns>
  <tableStyleInfo showColumnStripes="false" showFirstColumn="false" showLastColumn="false" showRowStripes="true"/>
</table>
</file>

<file path=xl/tables/table5.xml><?xml version="1.0" encoding="utf-8"?>
<table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displayName="Таблица5" headerRowCount="1" id="5" ref="A17:C27" totalsRowCount="0" totalsRowShown="false">
  <autoFilter ref="A17:C27"/>
  <tableColumns count="3">
    <tableColumn id="1" name="1" totalsRowFunction="none"/>
    <tableColumn id="2" name="2" totalsRowFunction="none"/>
    <tableColumn id="3" name="3" totalsRowFunction="none"/>
  </tableColumns>
  <tableStyleInfo showColumnStripes="false" showFirstColumn="false" showLastColumn="false" showRowStripes="true"/>
</table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tables/table1.xml" Type="http://schemas.openxmlformats.org/officeDocument/2006/relationships/table"/>
  <Relationship Id="rId3" Target="https://internet.garant.ru/#/document/10900200/entry/21062" TargetMode="External" Type="http://schemas.openxmlformats.org/officeDocument/2006/relationships/hyperlink"/>
  <Relationship Id="rId2" Target="https://internet.garant.ru/#/document/12112604/entry/50039" TargetMode="External" Type="http://schemas.openxmlformats.org/officeDocument/2006/relationships/hyperlink"/>
</Relationships>

</file>

<file path=xl/worksheets/_rels/sheet2.xml.rels><?xml version="1.0" encoding="UTF-8" standalone="no" ?>
<Relationships xmlns="http://schemas.openxmlformats.org/package/2006/relationships">
  <Relationship Id="rId1" Target="../tables/table2.xml" Type="http://schemas.openxmlformats.org/officeDocument/2006/relationships/table"/>
</Relationships>

</file>

<file path=xl/worksheets/_rels/sheet3.xml.rels><?xml version="1.0" encoding="UTF-8" standalone="no" ?>
<Relationships xmlns="http://schemas.openxmlformats.org/package/2006/relationships">
  <Relationship Id="rId1" Target="../tables/table3.xml" Type="http://schemas.openxmlformats.org/officeDocument/2006/relationships/table"/>
</Relationships>

</file>

<file path=xl/worksheets/_rels/sheet4.xml.rels><?xml version="1.0" encoding="UTF-8" standalone="no" ?>
<Relationships xmlns="http://schemas.openxmlformats.org/package/2006/relationships">
  <Relationship Id="rId1" Target="../tables/table4.xml" Type="http://schemas.openxmlformats.org/officeDocument/2006/relationships/table"/>
</Relationships>

</file>

<file path=xl/worksheets/_rels/sheet5.xml.rels><?xml version="1.0" encoding="UTF-8" standalone="no" ?>
<Relationships xmlns="http://schemas.openxmlformats.org/package/2006/relationships">
  <Relationship Id="rId1" Target="../tables/table5.xml" Type="http://schemas.openxmlformats.org/officeDocument/2006/relationships/table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742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29.57031350045937"/>
    <col customWidth="true" max="2" min="2" outlineLevel="0" style="1" width="46.710940163045748"/>
    <col customWidth="true" max="3" min="3" outlineLevel="0" style="1" width="32"/>
    <col customWidth="true" max="4" min="4" outlineLevel="0" style="2" width="11.425781636571157"/>
    <col customWidth="true" max="5" min="5" outlineLevel="0" width="20.000000676664726"/>
  </cols>
  <sheetData>
    <row customHeight="true" ht="18.75" outlineLevel="0" r="1">
      <c r="A1" s="3" t="n"/>
      <c r="B1" s="4" t="s">
        <v>0</v>
      </c>
      <c r="C1" s="4" t="s"/>
    </row>
    <row ht="18" outlineLevel="0" r="2">
      <c r="A2" s="3" t="n"/>
      <c r="B2" s="6" t="s">
        <v>1</v>
      </c>
      <c r="C2" s="6" t="s"/>
    </row>
    <row customHeight="true" ht="14.25" outlineLevel="0" r="3">
      <c r="A3" s="7" t="n"/>
      <c r="B3" s="8" t="s">
        <v>2</v>
      </c>
      <c r="C3" s="8" t="s"/>
    </row>
    <row customHeight="true" ht="18" outlineLevel="0" r="4">
      <c r="A4" s="3" t="n"/>
      <c r="B4" s="6" t="s">
        <v>3</v>
      </c>
      <c r="C4" s="6" t="s"/>
    </row>
    <row customHeight="true" ht="18" outlineLevel="0" r="5">
      <c r="A5" s="6" t="s">
        <v>4</v>
      </c>
      <c r="B5" s="6" t="s"/>
      <c r="C5" s="6" t="s"/>
    </row>
    <row customHeight="true" ht="18.75" outlineLevel="0" r="6">
      <c r="A6" s="3" t="n"/>
      <c r="B6" s="6" t="s">
        <v>5</v>
      </c>
      <c r="C6" s="6" t="s"/>
    </row>
    <row customHeight="true" ht="18.75" outlineLevel="0" r="7">
      <c r="A7" s="3" t="n"/>
      <c r="B7" s="9" t="n"/>
      <c r="C7" s="10" t="n"/>
    </row>
    <row customHeight="true" ht="18.75" outlineLevel="0" r="8">
      <c r="A8" s="3" t="n"/>
      <c r="B8" s="4" t="s">
        <v>0</v>
      </c>
      <c r="C8" s="4" t="s"/>
    </row>
    <row ht="18" outlineLevel="0" r="9">
      <c r="A9" s="3" t="n"/>
      <c r="B9" s="6" t="s">
        <v>6</v>
      </c>
      <c r="C9" s="6" t="s"/>
    </row>
    <row customHeight="true" ht="14.25" outlineLevel="0" r="10">
      <c r="A10" s="7" t="n"/>
      <c r="B10" s="8" t="s">
        <v>7</v>
      </c>
      <c r="C10" s="8" t="s"/>
    </row>
    <row customHeight="true" ht="18" outlineLevel="0" r="11">
      <c r="A11" s="3" t="n"/>
      <c r="B11" s="6" t="s">
        <v>8</v>
      </c>
      <c r="C11" s="6" t="s"/>
    </row>
    <row customHeight="true" ht="18.75" outlineLevel="0" r="12">
      <c r="A12" s="3" t="n"/>
      <c r="B12" s="6" t="s">
        <v>9</v>
      </c>
      <c r="C12" s="6" t="s"/>
    </row>
    <row customHeight="true" ht="16.5" outlineLevel="0" r="13">
      <c r="A13" s="3" t="n"/>
      <c r="B13" s="11" t="n"/>
      <c r="C13" s="11" t="s"/>
    </row>
    <row customHeight="true" ht="66.75" outlineLevel="0" r="14">
      <c r="A14" s="12" t="s">
        <v>10</v>
      </c>
      <c r="B14" s="12" t="s"/>
      <c r="C14" s="12" t="s"/>
    </row>
    <row ht="18.75" outlineLevel="0" r="15">
      <c r="A15" s="3" t="n"/>
      <c r="B15" s="0" t="n"/>
      <c r="C15" s="13" t="s">
        <v>11</v>
      </c>
    </row>
    <row customHeight="true" ht="12.75" outlineLevel="0" r="16">
      <c r="A16" s="14" t="s">
        <v>12</v>
      </c>
      <c r="B16" s="15" t="s">
        <v>13</v>
      </c>
      <c r="C16" s="16" t="s">
        <v>14</v>
      </c>
    </row>
    <row customHeight="true" ht="19.5" outlineLevel="0" r="17">
      <c r="A17" s="17" t="s"/>
      <c r="B17" s="18" t="s"/>
      <c r="C17" s="19" t="s"/>
    </row>
    <row customHeight="true" ht="18.75" outlineLevel="0" r="18">
      <c r="A18" s="20" t="inlineStr">
        <is>
          <t xml:space="preserve">1</t>
        </is>
      </c>
      <c r="B18" s="21" t="inlineStr">
        <is>
          <t xml:space="preserve">2</t>
        </is>
      </c>
      <c r="C18" s="22" t="inlineStr">
        <is>
          <t xml:space="preserve">3</t>
        </is>
      </c>
    </row>
    <row customHeight="true" ht="21" outlineLevel="0" r="19">
      <c r="A19" s="23" t="s">
        <v>15</v>
      </c>
      <c r="B19" s="24" t="s">
        <v>16</v>
      </c>
      <c r="C19" s="25" t="n">
        <f aca="false" ca="false" dt2D="false" dtr="false" t="normal">C20+C21+C22+C23+C24+C25+C26+C27+C28+C29+C30+C31+C32+C33+C34+C35+C36++C37+C38</f>
        <v>74572.337602285901</v>
      </c>
      <c r="D19" s="26" t="n"/>
      <c r="E19" s="27" t="n"/>
      <c r="F19" s="28" t="n"/>
    </row>
    <row ht="0" outlineLevel="0" r="20">
      <c r="A20" s="29" t="s">
        <v>17</v>
      </c>
      <c r="B20" s="30" t="s">
        <v>18</v>
      </c>
      <c r="C20" s="31" t="n">
        <v>21058.700000000001</v>
      </c>
      <c r="E20" s="27" t="n"/>
    </row>
    <row ht="0" outlineLevel="0" r="21">
      <c r="A21" s="29" t="s">
        <v>20</v>
      </c>
      <c r="B21" s="34" t="s">
        <v>22</v>
      </c>
      <c r="C21" s="31" t="n">
        <v>665</v>
      </c>
    </row>
    <row ht="0" outlineLevel="0" r="22">
      <c r="A22" s="29" t="s">
        <v>23</v>
      </c>
      <c r="B22" s="34" t="s">
        <v>24</v>
      </c>
      <c r="C22" s="31" t="n">
        <v>443.30000000000001</v>
      </c>
    </row>
    <row ht="0" outlineLevel="0" r="23">
      <c r="A23" s="29" t="s">
        <v>25</v>
      </c>
      <c r="B23" s="38" t="s">
        <v>26</v>
      </c>
      <c r="C23" s="31" t="n">
        <v>280</v>
      </c>
    </row>
    <row ht="0" outlineLevel="0" r="24">
      <c r="A24" s="29" t="s">
        <v>27</v>
      </c>
      <c r="B24" s="38" t="s">
        <v>28</v>
      </c>
      <c r="C24" s="31" t="n">
        <v>250</v>
      </c>
    </row>
    <row hidden="true" ht="0" outlineLevel="0" r="25">
      <c r="A25" s="39" t="s">
        <v>29</v>
      </c>
      <c r="B25" s="40" t="s">
        <v>30</v>
      </c>
      <c r="C25" s="41" t="n">
        <v>0</v>
      </c>
    </row>
    <row ht="0" outlineLevel="0" r="26">
      <c r="A26" s="42" t="s">
        <v>31</v>
      </c>
      <c r="B26" s="43" t="s">
        <v>32</v>
      </c>
      <c r="C26" s="31" t="n">
        <v>3955.807292</v>
      </c>
      <c r="E26" s="44" t="n"/>
      <c r="F26" s="27" t="n"/>
    </row>
    <row ht="0" outlineLevel="0" r="27">
      <c r="A27" s="42" t="s">
        <v>33</v>
      </c>
      <c r="B27" s="43" t="s">
        <v>34</v>
      </c>
      <c r="C27" s="31" t="n">
        <v>19.322210285899999</v>
      </c>
    </row>
    <row ht="0" outlineLevel="0" r="28">
      <c r="A28" s="42" t="s">
        <v>35</v>
      </c>
      <c r="B28" s="43" t="s">
        <v>36</v>
      </c>
      <c r="C28" s="31" t="n">
        <v>3826.3544000000002</v>
      </c>
    </row>
    <row ht="0" outlineLevel="0" r="29">
      <c r="A29" s="42" t="s">
        <v>37</v>
      </c>
      <c r="B29" s="45" t="s">
        <v>38</v>
      </c>
      <c r="C29" s="46" t="n">
        <v>-241.68629999999999</v>
      </c>
    </row>
    <row ht="0" outlineLevel="0" r="30">
      <c r="A30" s="29" t="s">
        <v>40</v>
      </c>
      <c r="B30" s="34" t="s">
        <v>42</v>
      </c>
      <c r="C30" s="31" t="n">
        <f aca="false" ca="false" dt2D="false" dtr="false" t="normal">19400</f>
        <v>19400</v>
      </c>
    </row>
    <row ht="0" outlineLevel="0" r="31">
      <c r="A31" s="29" t="s">
        <v>45</v>
      </c>
      <c r="B31" s="34" t="s">
        <v>46</v>
      </c>
      <c r="C31" s="31" t="n">
        <v>4270</v>
      </c>
    </row>
    <row ht="0" outlineLevel="0" r="32">
      <c r="A32" s="29" t="s">
        <v>48</v>
      </c>
      <c r="B32" s="38" t="s">
        <v>50</v>
      </c>
      <c r="C32" s="54" t="n">
        <v>9599</v>
      </c>
    </row>
    <row ht="0" outlineLevel="0" r="33">
      <c r="A33" s="29" t="s">
        <v>55</v>
      </c>
      <c r="B33" s="38" t="s">
        <v>56</v>
      </c>
      <c r="C33" s="31" t="n">
        <v>6690</v>
      </c>
    </row>
    <row ht="0" outlineLevel="0" r="34">
      <c r="A34" s="47" t="s">
        <v>57</v>
      </c>
      <c r="B34" s="48" t="s">
        <v>58</v>
      </c>
      <c r="C34" s="49" t="n">
        <v>2655.2399999999998</v>
      </c>
    </row>
    <row ht="0" outlineLevel="0" r="35">
      <c r="A35" s="47" t="s">
        <v>39</v>
      </c>
      <c r="B35" s="48" t="s">
        <v>41</v>
      </c>
      <c r="C35" s="49" t="n">
        <v>460.89999999999998</v>
      </c>
    </row>
    <row ht="0" outlineLevel="0" r="36">
      <c r="A36" s="29" t="s">
        <v>43</v>
      </c>
      <c r="B36" s="50" t="s">
        <v>44</v>
      </c>
      <c r="C36" s="31" t="n">
        <v>29.800000000000001</v>
      </c>
    </row>
    <row ht="0" outlineLevel="0" r="37">
      <c r="A37" s="51" t="s">
        <v>47</v>
      </c>
      <c r="B37" s="52" t="s">
        <v>49</v>
      </c>
      <c r="C37" s="31" t="n">
        <v>538</v>
      </c>
    </row>
    <row ht="0" outlineLevel="0" r="38">
      <c r="A38" s="29" t="s">
        <v>51</v>
      </c>
      <c r="B38" s="53" t="s">
        <v>52</v>
      </c>
      <c r="C38" s="31" t="n">
        <v>672.60000000000002</v>
      </c>
    </row>
    <row ht="0" outlineLevel="0" r="39">
      <c r="A39" s="55" t="s">
        <v>53</v>
      </c>
      <c r="B39" s="56" t="s">
        <v>54</v>
      </c>
      <c r="C39" s="57" t="n">
        <f aca="false" ca="false" dt2D="false" dtr="false" t="normal">C40+C42+C43+C41</f>
        <v>56265.399999999994</v>
      </c>
    </row>
    <row ht="0" outlineLevel="0" r="40">
      <c r="A40" s="58" t="s">
        <v>59</v>
      </c>
      <c r="B40" s="34" t="s">
        <v>60</v>
      </c>
      <c r="C40" s="49" t="n">
        <v>5483.8999999999996</v>
      </c>
      <c r="D40" s="59" t="n"/>
    </row>
    <row ht="0" outlineLevel="0" r="41">
      <c r="A41" s="58" t="s">
        <v>61</v>
      </c>
      <c r="B41" s="34" t="s">
        <v>62</v>
      </c>
      <c r="C41" s="49" t="n">
        <v>30</v>
      </c>
      <c r="D41" s="59" t="n"/>
    </row>
    <row ht="0" outlineLevel="0" r="42">
      <c r="A42" s="58" t="s">
        <v>63</v>
      </c>
      <c r="B42" s="34" t="s">
        <v>65</v>
      </c>
      <c r="C42" s="49" t="n">
        <v>580.29999999999995</v>
      </c>
      <c r="D42" s="26" t="n"/>
    </row>
    <row ht="0" outlineLevel="0" r="43">
      <c r="A43" s="58" t="s">
        <v>66</v>
      </c>
      <c r="B43" s="63" t="s">
        <v>67</v>
      </c>
      <c r="C43" s="49" t="n">
        <v>50171.199999999997</v>
      </c>
    </row>
    <row customHeight="true" ht="17.25" outlineLevel="0" r="44">
      <c r="A44" s="60" t="n"/>
      <c r="B44" s="61" t="s">
        <v>64</v>
      </c>
      <c r="C44" s="62" t="n">
        <f aca="false" ca="false" dt2D="false" dtr="false" t="normal">C39+C19</f>
        <v>130837.7376022859</v>
      </c>
    </row>
    <row customHeight="true" ht="22.149999618530273" outlineLevel="0" r="45">
      <c r="A45" s="0" t="n"/>
      <c r="B45" s="0" t="n"/>
      <c r="C45" s="64" t="n"/>
    </row>
    <row customHeight="true" ht="22.149999618530273" outlineLevel="0" r="46">
      <c r="A46" s="0" t="n"/>
      <c r="B46" s="0" t="n"/>
      <c r="C46" s="64" t="n"/>
    </row>
    <row customHeight="true" ht="99" outlineLevel="0" r="47">
      <c r="A47" s="32" t="s">
        <v>19</v>
      </c>
      <c r="B47" s="33" t="n"/>
      <c r="C47" s="35" t="s">
        <v>21</v>
      </c>
      <c r="D47" s="36" t="n"/>
      <c r="E47" s="37" t="n"/>
    </row>
    <row outlineLevel="0" r="48">
      <c r="A48" s="0" t="n"/>
      <c r="B48" s="0" t="n"/>
      <c r="C48" s="5" t="n"/>
    </row>
    <row outlineLevel="0" r="49">
      <c r="A49" s="0" t="n"/>
      <c r="B49" s="0" t="n"/>
      <c r="C49" s="5" t="n"/>
    </row>
    <row outlineLevel="0" r="50">
      <c r="A50" s="0" t="n"/>
      <c r="B50" s="0" t="n"/>
      <c r="C50" s="5" t="n"/>
    </row>
    <row outlineLevel="0" r="51">
      <c r="A51" s="0" t="n"/>
      <c r="B51" s="0" t="n"/>
      <c r="C51" s="5" t="n"/>
    </row>
    <row outlineLevel="0" r="52">
      <c r="A52" s="0" t="n"/>
      <c r="B52" s="0" t="n"/>
      <c r="C52" s="5" t="n"/>
    </row>
    <row outlineLevel="0" r="53">
      <c r="A53" s="0" t="n"/>
      <c r="B53" s="0" t="n"/>
      <c r="C53" s="5" t="n"/>
    </row>
    <row outlineLevel="0" r="54">
      <c r="A54" s="0" t="n"/>
      <c r="B54" s="0" t="n"/>
      <c r="C54" s="5" t="n"/>
    </row>
    <row outlineLevel="0" r="55">
      <c r="A55" s="0" t="n"/>
      <c r="B55" s="0" t="n"/>
      <c r="C55" s="5" t="n"/>
    </row>
    <row outlineLevel="0" r="56">
      <c r="A56" s="0" t="n"/>
      <c r="B56" s="0" t="n"/>
      <c r="C56" s="5" t="n"/>
    </row>
    <row outlineLevel="0" r="57">
      <c r="A57" s="0" t="n"/>
      <c r="B57" s="0" t="n"/>
      <c r="C57" s="5" t="n"/>
    </row>
    <row outlineLevel="0" r="58">
      <c r="A58" s="0" t="n"/>
      <c r="B58" s="0" t="n"/>
      <c r="C58" s="5" t="n"/>
    </row>
    <row outlineLevel="0" r="59">
      <c r="A59" s="0" t="n"/>
      <c r="B59" s="0" t="n"/>
      <c r="C59" s="5" t="n"/>
    </row>
    <row outlineLevel="0" r="60">
      <c r="A60" s="0" t="n"/>
      <c r="B60" s="0" t="n"/>
      <c r="C60" s="5" t="n"/>
    </row>
    <row outlineLevel="0" r="61">
      <c r="A61" s="0" t="n"/>
      <c r="B61" s="0" t="n"/>
      <c r="C61" s="5" t="n"/>
    </row>
    <row outlineLevel="0" r="62">
      <c r="A62" s="0" t="n"/>
      <c r="B62" s="0" t="n"/>
      <c r="C62" s="5" t="n"/>
    </row>
    <row outlineLevel="0" r="63">
      <c r="A63" s="0" t="n"/>
      <c r="B63" s="0" t="n"/>
      <c r="C63" s="5" t="n"/>
    </row>
    <row outlineLevel="0" r="64">
      <c r="A64" s="0" t="n"/>
      <c r="B64" s="0" t="n"/>
      <c r="C64" s="5" t="n"/>
    </row>
    <row outlineLevel="0" r="65">
      <c r="A65" s="0" t="n"/>
      <c r="B65" s="0" t="n"/>
      <c r="C65" s="5" t="n"/>
    </row>
    <row outlineLevel="0" r="66">
      <c r="A66" s="0" t="n"/>
      <c r="B66" s="0" t="n"/>
      <c r="C66" s="5" t="n"/>
    </row>
    <row outlineLevel="0" r="67">
      <c r="A67" s="0" t="n"/>
      <c r="B67" s="0" t="n"/>
      <c r="C67" s="5" t="n"/>
    </row>
    <row outlineLevel="0" r="68">
      <c r="A68" s="0" t="n"/>
      <c r="B68" s="0" t="n"/>
      <c r="C68" s="5" t="n"/>
    </row>
    <row outlineLevel="0" r="69">
      <c r="A69" s="0" t="n"/>
      <c r="B69" s="0" t="n"/>
      <c r="C69" s="5" t="n"/>
    </row>
    <row outlineLevel="0" r="70">
      <c r="A70" s="0" t="n"/>
      <c r="B70" s="0" t="n"/>
      <c r="C70" s="5" t="n"/>
    </row>
    <row outlineLevel="0" r="71">
      <c r="A71" s="0" t="n"/>
      <c r="B71" s="0" t="n"/>
      <c r="C71" s="5" t="n"/>
    </row>
    <row outlineLevel="0" r="72">
      <c r="A72" s="0" t="n"/>
      <c r="B72" s="0" t="n"/>
      <c r="C72" s="5" t="n"/>
    </row>
    <row outlineLevel="0" r="73">
      <c r="A73" s="0" t="n"/>
      <c r="B73" s="0" t="n"/>
      <c r="C73" s="5" t="n"/>
    </row>
    <row outlineLevel="0" r="74">
      <c r="A74" s="0" t="n"/>
      <c r="B74" s="0" t="n"/>
      <c r="C74" s="5" t="n"/>
    </row>
    <row outlineLevel="0" r="75">
      <c r="A75" s="0" t="n"/>
      <c r="B75" s="0" t="n"/>
      <c r="C75" s="5" t="n"/>
    </row>
    <row outlineLevel="0" r="76">
      <c r="A76" s="0" t="n"/>
      <c r="B76" s="0" t="n"/>
      <c r="C76" s="5" t="n"/>
    </row>
    <row outlineLevel="0" r="77">
      <c r="A77" s="0" t="n"/>
      <c r="B77" s="0" t="n"/>
      <c r="C77" s="5" t="n"/>
    </row>
    <row outlineLevel="0" r="78">
      <c r="A78" s="0" t="n"/>
      <c r="B78" s="0" t="n"/>
      <c r="C78" s="5" t="n"/>
    </row>
    <row outlineLevel="0" r="79">
      <c r="A79" s="0" t="n"/>
      <c r="B79" s="0" t="n"/>
      <c r="C79" s="5" t="n"/>
    </row>
    <row outlineLevel="0" r="80">
      <c r="A80" s="0" t="n"/>
      <c r="B80" s="0" t="n"/>
      <c r="C80" s="5" t="n"/>
    </row>
    <row outlineLevel="0" r="81">
      <c r="A81" s="0" t="n"/>
      <c r="B81" s="0" t="n"/>
      <c r="C81" s="5" t="n"/>
    </row>
    <row outlineLevel="0" r="82">
      <c r="A82" s="0" t="n"/>
      <c r="B82" s="0" t="n"/>
      <c r="C82" s="5" t="n"/>
    </row>
    <row outlineLevel="0" r="83">
      <c r="A83" s="0" t="n"/>
      <c r="B83" s="0" t="n"/>
      <c r="C83" s="5" t="n"/>
    </row>
    <row outlineLevel="0" r="84">
      <c r="A84" s="0" t="n"/>
      <c r="B84" s="0" t="n"/>
      <c r="C84" s="5" t="n"/>
    </row>
    <row outlineLevel="0" r="85">
      <c r="A85" s="0" t="n"/>
      <c r="B85" s="0" t="n"/>
      <c r="C85" s="5" t="n"/>
    </row>
    <row outlineLevel="0" r="86">
      <c r="A86" s="0" t="n"/>
      <c r="B86" s="0" t="n"/>
      <c r="C86" s="5" t="n"/>
    </row>
    <row outlineLevel="0" r="87">
      <c r="A87" s="0" t="n"/>
      <c r="B87" s="0" t="n"/>
      <c r="C87" s="5" t="n"/>
    </row>
    <row outlineLevel="0" r="88">
      <c r="A88" s="0" t="n"/>
      <c r="B88" s="0" t="n"/>
      <c r="C88" s="5" t="n"/>
    </row>
    <row outlineLevel="0" r="89">
      <c r="A89" s="0" t="n"/>
      <c r="B89" s="0" t="n"/>
      <c r="C89" s="5" t="n"/>
    </row>
    <row outlineLevel="0" r="90">
      <c r="A90" s="0" t="n"/>
      <c r="B90" s="0" t="n"/>
      <c r="C90" s="5" t="n"/>
    </row>
    <row outlineLevel="0" r="91">
      <c r="A91" s="0" t="n"/>
      <c r="B91" s="0" t="n"/>
      <c r="C91" s="5" t="n"/>
    </row>
    <row outlineLevel="0" r="92">
      <c r="A92" s="0" t="n"/>
      <c r="B92" s="0" t="n"/>
      <c r="C92" s="5" t="n"/>
    </row>
    <row outlineLevel="0" r="93">
      <c r="A93" s="0" t="n"/>
      <c r="B93" s="0" t="n"/>
      <c r="C93" s="5" t="n"/>
    </row>
    <row outlineLevel="0" r="94">
      <c r="A94" s="0" t="n"/>
      <c r="B94" s="0" t="n"/>
      <c r="C94" s="5" t="n"/>
    </row>
    <row outlineLevel="0" r="95">
      <c r="A95" s="0" t="n"/>
      <c r="B95" s="0" t="n"/>
      <c r="C95" s="5" t="n"/>
    </row>
    <row outlineLevel="0" r="96">
      <c r="A96" s="0" t="n"/>
      <c r="B96" s="0" t="n"/>
      <c r="C96" s="5" t="n"/>
    </row>
    <row outlineLevel="0" r="97">
      <c r="A97" s="0" t="n"/>
      <c r="B97" s="0" t="n"/>
      <c r="C97" s="5" t="n"/>
    </row>
    <row outlineLevel="0" r="98">
      <c r="A98" s="0" t="n"/>
      <c r="B98" s="0" t="n"/>
      <c r="C98" s="5" t="n"/>
    </row>
    <row outlineLevel="0" r="99">
      <c r="A99" s="0" t="n"/>
      <c r="B99" s="0" t="n"/>
      <c r="C99" s="5" t="n"/>
    </row>
    <row outlineLevel="0" r="100">
      <c r="A100" s="0" t="n"/>
      <c r="B100" s="0" t="n"/>
      <c r="C100" s="5" t="n"/>
    </row>
    <row outlineLevel="0" r="101">
      <c r="A101" s="0" t="n"/>
      <c r="B101" s="0" t="n"/>
      <c r="C101" s="5" t="n"/>
    </row>
    <row outlineLevel="0" r="102">
      <c r="A102" s="0" t="n"/>
      <c r="B102" s="0" t="n"/>
      <c r="C102" s="5" t="n"/>
    </row>
    <row outlineLevel="0" r="103">
      <c r="A103" s="0" t="n"/>
      <c r="B103" s="0" t="n"/>
      <c r="C103" s="5" t="n"/>
    </row>
    <row outlineLevel="0" r="104">
      <c r="A104" s="0" t="n"/>
      <c r="B104" s="0" t="n"/>
      <c r="C104" s="5" t="n"/>
    </row>
    <row outlineLevel="0" r="105">
      <c r="A105" s="0" t="n"/>
      <c r="B105" s="0" t="n"/>
      <c r="C105" s="5" t="n"/>
    </row>
    <row outlineLevel="0" r="106">
      <c r="A106" s="0" t="n"/>
      <c r="B106" s="0" t="n"/>
      <c r="C106" s="5" t="n"/>
    </row>
    <row outlineLevel="0" r="107">
      <c r="A107" s="0" t="n"/>
      <c r="B107" s="0" t="n"/>
      <c r="C107" s="5" t="n"/>
    </row>
    <row outlineLevel="0" r="108">
      <c r="A108" s="0" t="n"/>
      <c r="B108" s="0" t="n"/>
      <c r="C108" s="5" t="n"/>
    </row>
    <row outlineLevel="0" r="109">
      <c r="A109" s="0" t="n"/>
      <c r="B109" s="0" t="n"/>
      <c r="C109" s="5" t="n"/>
    </row>
    <row outlineLevel="0" r="110">
      <c r="A110" s="0" t="n"/>
      <c r="B110" s="0" t="n"/>
      <c r="C110" s="5" t="n"/>
    </row>
    <row outlineLevel="0" r="111">
      <c r="A111" s="0" t="n"/>
      <c r="B111" s="0" t="n"/>
      <c r="C111" s="5" t="n"/>
    </row>
    <row outlineLevel="0" r="112">
      <c r="A112" s="0" t="n"/>
      <c r="B112" s="0" t="n"/>
      <c r="C112" s="5" t="n"/>
    </row>
    <row outlineLevel="0" r="113">
      <c r="A113" s="0" t="n"/>
      <c r="B113" s="0" t="n"/>
      <c r="C113" s="5" t="n"/>
    </row>
    <row outlineLevel="0" r="114">
      <c r="A114" s="0" t="n"/>
      <c r="B114" s="0" t="n"/>
      <c r="C114" s="5" t="n"/>
    </row>
    <row outlineLevel="0" r="115">
      <c r="A115" s="0" t="n"/>
      <c r="B115" s="0" t="n"/>
      <c r="C115" s="5" t="n"/>
    </row>
    <row outlineLevel="0" r="116">
      <c r="A116" s="0" t="n"/>
      <c r="B116" s="0" t="n"/>
      <c r="C116" s="5" t="n"/>
    </row>
    <row outlineLevel="0" r="117">
      <c r="A117" s="0" t="n"/>
      <c r="B117" s="0" t="n"/>
      <c r="C117" s="5" t="n"/>
    </row>
    <row outlineLevel="0" r="118">
      <c r="A118" s="0" t="n"/>
      <c r="B118" s="0" t="n"/>
      <c r="C118" s="5" t="n"/>
    </row>
    <row outlineLevel="0" r="119">
      <c r="A119" s="0" t="n"/>
      <c r="B119" s="0" t="n"/>
      <c r="C119" s="5" t="n"/>
    </row>
    <row outlineLevel="0" r="120">
      <c r="A120" s="0" t="n"/>
      <c r="B120" s="0" t="n"/>
      <c r="C120" s="5" t="n"/>
    </row>
    <row outlineLevel="0" r="121">
      <c r="A121" s="0" t="n"/>
      <c r="B121" s="0" t="n"/>
      <c r="C121" s="5" t="n"/>
    </row>
    <row outlineLevel="0" r="122">
      <c r="A122" s="0" t="n"/>
      <c r="B122" s="0" t="n"/>
      <c r="C122" s="5" t="n"/>
    </row>
    <row outlineLevel="0" r="123">
      <c r="A123" s="0" t="n"/>
      <c r="B123" s="0" t="n"/>
      <c r="C123" s="5" t="n"/>
    </row>
    <row outlineLevel="0" r="124">
      <c r="A124" s="0" t="n"/>
      <c r="B124" s="0" t="n"/>
      <c r="C124" s="5" t="n"/>
    </row>
    <row outlineLevel="0" r="125">
      <c r="A125" s="0" t="n"/>
      <c r="B125" s="0" t="n"/>
      <c r="C125" s="5" t="n"/>
    </row>
    <row outlineLevel="0" r="126">
      <c r="A126" s="0" t="n"/>
      <c r="B126" s="0" t="n"/>
      <c r="C126" s="5" t="n"/>
    </row>
    <row outlineLevel="0" r="127">
      <c r="A127" s="0" t="n"/>
      <c r="B127" s="0" t="n"/>
      <c r="C127" s="5" t="n"/>
    </row>
    <row outlineLevel="0" r="128">
      <c r="A128" s="0" t="n"/>
      <c r="B128" s="0" t="n"/>
      <c r="C128" s="5" t="n"/>
    </row>
    <row outlineLevel="0" r="129">
      <c r="A129" s="0" t="n"/>
      <c r="B129" s="0" t="n"/>
      <c r="C129" s="5" t="n"/>
    </row>
    <row outlineLevel="0" r="130">
      <c r="A130" s="0" t="n"/>
      <c r="B130" s="0" t="n"/>
      <c r="C130" s="5" t="n"/>
    </row>
    <row outlineLevel="0" r="131">
      <c r="A131" s="0" t="n"/>
      <c r="B131" s="0" t="n"/>
      <c r="C131" s="5" t="n"/>
    </row>
    <row outlineLevel="0" r="132">
      <c r="A132" s="0" t="n"/>
      <c r="B132" s="0" t="n"/>
      <c r="C132" s="5" t="n"/>
    </row>
    <row outlineLevel="0" r="133">
      <c r="A133" s="0" t="n"/>
      <c r="B133" s="0" t="n"/>
      <c r="C133" s="5" t="n"/>
    </row>
    <row outlineLevel="0" r="134">
      <c r="A134" s="0" t="n"/>
      <c r="B134" s="0" t="n"/>
      <c r="C134" s="5" t="n"/>
    </row>
    <row outlineLevel="0" r="135">
      <c r="A135" s="0" t="n"/>
      <c r="B135" s="0" t="n"/>
      <c r="C135" s="5" t="n"/>
    </row>
    <row outlineLevel="0" r="136">
      <c r="A136" s="0" t="n"/>
      <c r="B136" s="0" t="n"/>
      <c r="C136" s="5" t="n"/>
    </row>
    <row outlineLevel="0" r="137">
      <c r="A137" s="0" t="n"/>
      <c r="B137" s="0" t="n"/>
      <c r="C137" s="5" t="n"/>
    </row>
    <row outlineLevel="0" r="138">
      <c r="A138" s="0" t="n"/>
      <c r="B138" s="0" t="n"/>
      <c r="C138" s="5" t="n"/>
    </row>
    <row outlineLevel="0" r="139">
      <c r="A139" s="0" t="n"/>
      <c r="B139" s="0" t="n"/>
      <c r="C139" s="5" t="n"/>
    </row>
    <row outlineLevel="0" r="140">
      <c r="A140" s="0" t="n"/>
      <c r="B140" s="0" t="n"/>
      <c r="C140" s="5" t="n"/>
    </row>
    <row outlineLevel="0" r="141">
      <c r="A141" s="0" t="n"/>
      <c r="B141" s="0" t="n"/>
      <c r="C141" s="5" t="n"/>
    </row>
    <row outlineLevel="0" r="142">
      <c r="A142" s="0" t="n"/>
      <c r="B142" s="0" t="n"/>
      <c r="C142" s="5" t="n"/>
    </row>
    <row outlineLevel="0" r="143">
      <c r="A143" s="0" t="n"/>
      <c r="B143" s="0" t="n"/>
      <c r="C143" s="5" t="n"/>
    </row>
    <row outlineLevel="0" r="144">
      <c r="A144" s="0" t="n"/>
      <c r="B144" s="0" t="n"/>
      <c r="C144" s="5" t="n"/>
    </row>
    <row outlineLevel="0" r="145">
      <c r="A145" s="0" t="n"/>
      <c r="B145" s="0" t="n"/>
      <c r="C145" s="5" t="n"/>
    </row>
    <row outlineLevel="0" r="146">
      <c r="A146" s="0" t="n"/>
      <c r="B146" s="0" t="n"/>
      <c r="C146" s="5" t="n"/>
    </row>
    <row outlineLevel="0" r="147">
      <c r="A147" s="0" t="n"/>
      <c r="B147" s="0" t="n"/>
      <c r="C147" s="5" t="n"/>
    </row>
    <row outlineLevel="0" r="148">
      <c r="A148" s="0" t="n"/>
      <c r="B148" s="0" t="n"/>
      <c r="C148" s="5" t="n"/>
    </row>
    <row outlineLevel="0" r="149">
      <c r="A149" s="0" t="n"/>
      <c r="B149" s="0" t="n"/>
      <c r="C149" s="5" t="n"/>
    </row>
    <row outlineLevel="0" r="150">
      <c r="A150" s="0" t="n"/>
      <c r="B150" s="0" t="n"/>
      <c r="C150" s="5" t="n"/>
    </row>
    <row outlineLevel="0" r="151">
      <c r="A151" s="0" t="n"/>
      <c r="B151" s="0" t="n"/>
      <c r="C151" s="5" t="n"/>
    </row>
    <row outlineLevel="0" r="152">
      <c r="A152" s="0" t="n"/>
      <c r="B152" s="0" t="n"/>
      <c r="C152" s="5" t="n"/>
    </row>
    <row outlineLevel="0" r="153">
      <c r="A153" s="0" t="n"/>
      <c r="B153" s="0" t="n"/>
      <c r="C153" s="5" t="n"/>
    </row>
    <row outlineLevel="0" r="154">
      <c r="A154" s="0" t="n"/>
      <c r="B154" s="0" t="n"/>
      <c r="C154" s="5" t="n"/>
    </row>
    <row outlineLevel="0" r="155">
      <c r="A155" s="0" t="n"/>
      <c r="B155" s="0" t="n"/>
      <c r="C155" s="5" t="n"/>
    </row>
    <row outlineLevel="0" r="156">
      <c r="A156" s="0" t="n"/>
      <c r="B156" s="0" t="n"/>
      <c r="C156" s="5" t="n"/>
    </row>
    <row outlineLevel="0" r="157">
      <c r="A157" s="0" t="n"/>
      <c r="B157" s="0" t="n"/>
      <c r="C157" s="5" t="n"/>
    </row>
    <row outlineLevel="0" r="158">
      <c r="A158" s="0" t="n"/>
      <c r="B158" s="0" t="n"/>
      <c r="C158" s="5" t="n"/>
    </row>
    <row outlineLevel="0" r="159">
      <c r="A159" s="0" t="n"/>
      <c r="B159" s="0" t="n"/>
      <c r="C159" s="5" t="n"/>
    </row>
    <row outlineLevel="0" r="160">
      <c r="A160" s="0" t="n"/>
      <c r="B160" s="0" t="n"/>
      <c r="C160" s="5" t="n"/>
    </row>
    <row outlineLevel="0" r="161">
      <c r="A161" s="0" t="n"/>
      <c r="B161" s="0" t="n"/>
      <c r="C161" s="5" t="n"/>
    </row>
    <row outlineLevel="0" r="162">
      <c r="A162" s="0" t="n"/>
      <c r="B162" s="0" t="n"/>
      <c r="C162" s="5" t="n"/>
    </row>
    <row outlineLevel="0" r="163">
      <c r="A163" s="0" t="n"/>
      <c r="B163" s="0" t="n"/>
      <c r="C163" s="5" t="n"/>
    </row>
    <row outlineLevel="0" r="164">
      <c r="A164" s="0" t="n"/>
      <c r="B164" s="0" t="n"/>
      <c r="C164" s="5" t="n"/>
    </row>
    <row outlineLevel="0" r="165">
      <c r="A165" s="0" t="n"/>
      <c r="B165" s="0" t="n"/>
      <c r="C165" s="5" t="n"/>
    </row>
    <row outlineLevel="0" r="166">
      <c r="A166" s="0" t="n"/>
      <c r="B166" s="0" t="n"/>
      <c r="C166" s="5" t="n"/>
    </row>
    <row outlineLevel="0" r="167">
      <c r="A167" s="0" t="n"/>
      <c r="B167" s="0" t="n"/>
      <c r="C167" s="5" t="n"/>
    </row>
    <row outlineLevel="0" r="168">
      <c r="A168" s="0" t="n"/>
      <c r="B168" s="0" t="n"/>
      <c r="C168" s="5" t="n"/>
    </row>
    <row outlineLevel="0" r="169">
      <c r="A169" s="0" t="n"/>
      <c r="B169" s="0" t="n"/>
      <c r="C169" s="5" t="n"/>
    </row>
    <row outlineLevel="0" r="170">
      <c r="A170" s="0" t="n"/>
      <c r="B170" s="0" t="n"/>
      <c r="C170" s="5" t="n"/>
    </row>
    <row outlineLevel="0" r="171">
      <c r="A171" s="0" t="n"/>
      <c r="B171" s="0" t="n"/>
      <c r="C171" s="5" t="n"/>
    </row>
    <row outlineLevel="0" r="172">
      <c r="A172" s="0" t="n"/>
      <c r="B172" s="0" t="n"/>
      <c r="C172" s="5" t="n"/>
    </row>
    <row outlineLevel="0" r="173">
      <c r="A173" s="0" t="n"/>
      <c r="B173" s="0" t="n"/>
      <c r="C173" s="5" t="n"/>
    </row>
    <row outlineLevel="0" r="174">
      <c r="A174" s="0" t="n"/>
      <c r="B174" s="0" t="n"/>
      <c r="C174" s="5" t="n"/>
    </row>
    <row outlineLevel="0" r="175">
      <c r="A175" s="0" t="n"/>
      <c r="B175" s="0" t="n"/>
      <c r="C175" s="5" t="n"/>
    </row>
    <row outlineLevel="0" r="176">
      <c r="A176" s="0" t="n"/>
      <c r="B176" s="0" t="n"/>
      <c r="C176" s="5" t="n"/>
    </row>
    <row outlineLevel="0" r="177">
      <c r="A177" s="0" t="n"/>
      <c r="B177" s="0" t="n"/>
      <c r="C177" s="5" t="n"/>
    </row>
    <row outlineLevel="0" r="178">
      <c r="A178" s="0" t="n"/>
      <c r="B178" s="0" t="n"/>
      <c r="C178" s="5" t="n"/>
    </row>
    <row outlineLevel="0" r="179">
      <c r="A179" s="0" t="n"/>
      <c r="B179" s="0" t="n"/>
      <c r="C179" s="5" t="n"/>
    </row>
    <row outlineLevel="0" r="180">
      <c r="A180" s="0" t="n"/>
      <c r="B180" s="0" t="n"/>
      <c r="C180" s="5" t="n"/>
    </row>
    <row outlineLevel="0" r="181">
      <c r="A181" s="0" t="n"/>
      <c r="B181" s="0" t="n"/>
      <c r="C181" s="5" t="n"/>
    </row>
    <row outlineLevel="0" r="182">
      <c r="A182" s="0" t="n"/>
      <c r="B182" s="0" t="n"/>
      <c r="C182" s="5" t="n"/>
    </row>
    <row outlineLevel="0" r="183">
      <c r="A183" s="0" t="n"/>
      <c r="B183" s="0" t="n"/>
      <c r="C183" s="5" t="n"/>
    </row>
    <row outlineLevel="0" r="184">
      <c r="A184" s="0" t="n"/>
      <c r="B184" s="0" t="n"/>
      <c r="C184" s="5" t="n"/>
    </row>
    <row outlineLevel="0" r="185">
      <c r="A185" s="0" t="n"/>
      <c r="B185" s="0" t="n"/>
      <c r="C185" s="5" t="n"/>
    </row>
    <row outlineLevel="0" r="186">
      <c r="A186" s="0" t="n"/>
      <c r="B186" s="0" t="n"/>
      <c r="C186" s="5" t="n"/>
    </row>
    <row outlineLevel="0" r="187">
      <c r="A187" s="0" t="n"/>
      <c r="B187" s="0" t="n"/>
      <c r="C187" s="5" t="n"/>
    </row>
    <row outlineLevel="0" r="188">
      <c r="A188" s="0" t="n"/>
      <c r="B188" s="0" t="n"/>
      <c r="C188" s="5" t="n"/>
    </row>
    <row outlineLevel="0" r="189">
      <c r="A189" s="0" t="n"/>
      <c r="B189" s="0" t="n"/>
      <c r="C189" s="5" t="n"/>
    </row>
    <row outlineLevel="0" r="190">
      <c r="A190" s="0" t="n"/>
      <c r="B190" s="0" t="n"/>
      <c r="C190" s="5" t="n"/>
    </row>
    <row outlineLevel="0" r="191">
      <c r="A191" s="0" t="n"/>
      <c r="B191" s="0" t="n"/>
      <c r="C191" s="5" t="n"/>
    </row>
    <row outlineLevel="0" r="192">
      <c r="A192" s="0" t="n"/>
      <c r="B192" s="0" t="n"/>
      <c r="C192" s="5" t="n"/>
    </row>
    <row outlineLevel="0" r="193">
      <c r="A193" s="0" t="n"/>
      <c r="B193" s="0" t="n"/>
      <c r="C193" s="5" t="n"/>
    </row>
    <row outlineLevel="0" r="194">
      <c r="A194" s="0" t="n"/>
      <c r="B194" s="0" t="n"/>
      <c r="C194" s="5" t="n"/>
    </row>
    <row outlineLevel="0" r="195">
      <c r="A195" s="0" t="n"/>
      <c r="B195" s="0" t="n"/>
      <c r="C195" s="5" t="n"/>
    </row>
    <row outlineLevel="0" r="196">
      <c r="A196" s="0" t="n"/>
      <c r="B196" s="0" t="n"/>
      <c r="C196" s="5" t="n"/>
    </row>
    <row outlineLevel="0" r="197">
      <c r="A197" s="0" t="n"/>
      <c r="B197" s="0" t="n"/>
      <c r="C197" s="5" t="n"/>
    </row>
    <row outlineLevel="0" r="198">
      <c r="A198" s="0" t="n"/>
      <c r="B198" s="0" t="n"/>
      <c r="C198" s="5" t="n"/>
    </row>
    <row outlineLevel="0" r="199">
      <c r="A199" s="0" t="n"/>
      <c r="B199" s="0" t="n"/>
      <c r="C199" s="5" t="n"/>
    </row>
    <row outlineLevel="0" r="200">
      <c r="A200" s="0" t="n"/>
      <c r="B200" s="0" t="n"/>
      <c r="C200" s="5" t="n"/>
    </row>
    <row outlineLevel="0" r="201">
      <c r="A201" s="0" t="n"/>
      <c r="B201" s="0" t="n"/>
      <c r="C201" s="5" t="n"/>
    </row>
    <row outlineLevel="0" r="202">
      <c r="A202" s="0" t="n"/>
      <c r="B202" s="0" t="n"/>
      <c r="C202" s="5" t="n"/>
    </row>
    <row outlineLevel="0" r="203">
      <c r="A203" s="0" t="n"/>
      <c r="B203" s="0" t="n"/>
      <c r="C203" s="5" t="n"/>
    </row>
    <row outlineLevel="0" r="204">
      <c r="A204" s="0" t="n"/>
      <c r="B204" s="0" t="n"/>
      <c r="C204" s="5" t="n"/>
    </row>
    <row outlineLevel="0" r="205">
      <c r="A205" s="0" t="n"/>
      <c r="B205" s="0" t="n"/>
      <c r="C205" s="5" t="n"/>
    </row>
    <row outlineLevel="0" r="206">
      <c r="A206" s="0" t="n"/>
      <c r="B206" s="0" t="n"/>
      <c r="C206" s="5" t="n"/>
    </row>
    <row outlineLevel="0" r="207">
      <c r="A207" s="0" t="n"/>
      <c r="B207" s="0" t="n"/>
      <c r="C207" s="5" t="n"/>
    </row>
    <row outlineLevel="0" r="208">
      <c r="A208" s="0" t="n"/>
      <c r="B208" s="0" t="n"/>
      <c r="C208" s="5" t="n"/>
    </row>
    <row outlineLevel="0" r="209">
      <c r="A209" s="0" t="n"/>
      <c r="B209" s="0" t="n"/>
      <c r="C209" s="5" t="n"/>
    </row>
    <row outlineLevel="0" r="210">
      <c r="A210" s="0" t="n"/>
      <c r="B210" s="0" t="n"/>
      <c r="C210" s="5" t="n"/>
    </row>
    <row outlineLevel="0" r="211">
      <c r="A211" s="0" t="n"/>
      <c r="B211" s="0" t="n"/>
      <c r="C211" s="5" t="n"/>
    </row>
    <row outlineLevel="0" r="212">
      <c r="A212" s="0" t="n"/>
      <c r="B212" s="0" t="n"/>
      <c r="C212" s="5" t="n"/>
    </row>
    <row outlineLevel="0" r="213">
      <c r="A213" s="0" t="n"/>
      <c r="B213" s="0" t="n"/>
      <c r="C213" s="5" t="n"/>
    </row>
    <row outlineLevel="0" r="214">
      <c r="A214" s="0" t="n"/>
      <c r="B214" s="0" t="n"/>
      <c r="C214" s="5" t="n"/>
    </row>
    <row outlineLevel="0" r="215">
      <c r="A215" s="0" t="n"/>
      <c r="B215" s="0" t="n"/>
      <c r="C215" s="5" t="n"/>
    </row>
    <row outlineLevel="0" r="216">
      <c r="A216" s="0" t="n"/>
      <c r="B216" s="0" t="n"/>
      <c r="C216" s="5" t="n"/>
    </row>
    <row outlineLevel="0" r="217">
      <c r="A217" s="0" t="n"/>
      <c r="B217" s="0" t="n"/>
      <c r="C217" s="5" t="n"/>
    </row>
    <row outlineLevel="0" r="218">
      <c r="A218" s="0" t="n"/>
      <c r="B218" s="0" t="n"/>
      <c r="C218" s="5" t="n"/>
    </row>
    <row outlineLevel="0" r="219">
      <c r="A219" s="0" t="n"/>
      <c r="B219" s="0" t="n"/>
      <c r="C219" s="5" t="n"/>
    </row>
    <row outlineLevel="0" r="220">
      <c r="A220" s="0" t="n"/>
      <c r="B220" s="0" t="n"/>
      <c r="C220" s="5" t="n"/>
    </row>
    <row outlineLevel="0" r="221">
      <c r="A221" s="0" t="n"/>
      <c r="B221" s="0" t="n"/>
      <c r="C221" s="5" t="n"/>
    </row>
    <row outlineLevel="0" r="222">
      <c r="A222" s="0" t="n"/>
      <c r="B222" s="0" t="n"/>
      <c r="C222" s="5" t="n"/>
    </row>
    <row outlineLevel="0" r="223">
      <c r="A223" s="0" t="n"/>
      <c r="B223" s="0" t="n"/>
      <c r="C223" s="5" t="n"/>
    </row>
    <row outlineLevel="0" r="224">
      <c r="A224" s="0" t="n"/>
      <c r="B224" s="0" t="n"/>
      <c r="C224" s="5" t="n"/>
    </row>
    <row outlineLevel="0" r="225">
      <c r="A225" s="0" t="n"/>
      <c r="B225" s="0" t="n"/>
      <c r="C225" s="5" t="n"/>
    </row>
    <row outlineLevel="0" r="226">
      <c r="A226" s="0" t="n"/>
      <c r="B226" s="0" t="n"/>
      <c r="C226" s="5" t="n"/>
    </row>
    <row outlineLevel="0" r="227">
      <c r="A227" s="0" t="n"/>
      <c r="B227" s="0" t="n"/>
      <c r="C227" s="5" t="n"/>
    </row>
    <row outlineLevel="0" r="228">
      <c r="A228" s="0" t="n"/>
      <c r="B228" s="0" t="n"/>
      <c r="C228" s="5" t="n"/>
    </row>
    <row outlineLevel="0" r="229">
      <c r="A229" s="0" t="n"/>
      <c r="B229" s="0" t="n"/>
      <c r="C229" s="5" t="n"/>
    </row>
    <row outlineLevel="0" r="230">
      <c r="A230" s="0" t="n"/>
      <c r="B230" s="0" t="n"/>
      <c r="C230" s="5" t="n"/>
    </row>
    <row outlineLevel="0" r="231">
      <c r="A231" s="0" t="n"/>
      <c r="B231" s="0" t="n"/>
      <c r="C231" s="5" t="n"/>
    </row>
    <row outlineLevel="0" r="232">
      <c r="A232" s="0" t="n"/>
      <c r="B232" s="0" t="n"/>
      <c r="C232" s="5" t="n"/>
    </row>
    <row outlineLevel="0" r="233">
      <c r="A233" s="0" t="n"/>
      <c r="B233" s="0" t="n"/>
      <c r="C233" s="5" t="n"/>
    </row>
    <row outlineLevel="0" r="234">
      <c r="A234" s="0" t="n"/>
      <c r="B234" s="0" t="n"/>
      <c r="C234" s="5" t="n"/>
    </row>
    <row outlineLevel="0" r="235">
      <c r="A235" s="0" t="n"/>
      <c r="B235" s="0" t="n"/>
      <c r="C235" s="5" t="n"/>
    </row>
    <row outlineLevel="0" r="236">
      <c r="A236" s="0" t="n"/>
      <c r="B236" s="0" t="n"/>
      <c r="C236" s="5" t="n"/>
    </row>
    <row outlineLevel="0" r="237">
      <c r="A237" s="0" t="n"/>
      <c r="B237" s="0" t="n"/>
      <c r="C237" s="5" t="n"/>
    </row>
    <row outlineLevel="0" r="238">
      <c r="A238" s="0" t="n"/>
      <c r="B238" s="0" t="n"/>
      <c r="C238" s="5" t="n"/>
    </row>
    <row outlineLevel="0" r="239">
      <c r="A239" s="0" t="n"/>
      <c r="B239" s="0" t="n"/>
      <c r="C239" s="5" t="n"/>
    </row>
    <row outlineLevel="0" r="240">
      <c r="A240" s="0" t="n"/>
      <c r="B240" s="0" t="n"/>
      <c r="C240" s="5" t="n"/>
    </row>
    <row outlineLevel="0" r="241">
      <c r="A241" s="0" t="n"/>
      <c r="B241" s="0" t="n"/>
      <c r="C241" s="5" t="n"/>
    </row>
    <row outlineLevel="0" r="242">
      <c r="A242" s="0" t="n"/>
      <c r="B242" s="0" t="n"/>
      <c r="C242" s="5" t="n"/>
    </row>
    <row outlineLevel="0" r="243">
      <c r="A243" s="0" t="n"/>
      <c r="B243" s="0" t="n"/>
      <c r="C243" s="5" t="n"/>
    </row>
    <row outlineLevel="0" r="244">
      <c r="A244" s="0" t="n"/>
      <c r="B244" s="0" t="n"/>
      <c r="C244" s="5" t="n"/>
    </row>
    <row outlineLevel="0" r="245">
      <c r="A245" s="0" t="n"/>
      <c r="B245" s="0" t="n"/>
      <c r="C245" s="5" t="n"/>
    </row>
    <row outlineLevel="0" r="246">
      <c r="A246" s="0" t="n"/>
      <c r="B246" s="0" t="n"/>
      <c r="C246" s="5" t="n"/>
    </row>
    <row outlineLevel="0" r="247">
      <c r="A247" s="0" t="n"/>
      <c r="B247" s="0" t="n"/>
      <c r="C247" s="5" t="n"/>
    </row>
    <row outlineLevel="0" r="248">
      <c r="A248" s="0" t="n"/>
      <c r="B248" s="0" t="n"/>
      <c r="C248" s="5" t="n"/>
    </row>
    <row outlineLevel="0" r="249">
      <c r="A249" s="0" t="n"/>
      <c r="B249" s="0" t="n"/>
      <c r="C249" s="5" t="n"/>
    </row>
    <row outlineLevel="0" r="250">
      <c r="A250" s="0" t="n"/>
      <c r="B250" s="0" t="n"/>
      <c r="C250" s="5" t="n"/>
    </row>
    <row outlineLevel="0" r="251">
      <c r="A251" s="0" t="n"/>
      <c r="B251" s="0" t="n"/>
      <c r="C251" s="5" t="n"/>
    </row>
    <row outlineLevel="0" r="252">
      <c r="A252" s="0" t="n"/>
      <c r="B252" s="0" t="n"/>
      <c r="C252" s="5" t="n"/>
    </row>
    <row outlineLevel="0" r="253">
      <c r="A253" s="0" t="n"/>
      <c r="B253" s="0" t="n"/>
      <c r="C253" s="5" t="n"/>
    </row>
    <row outlineLevel="0" r="254">
      <c r="A254" s="0" t="n"/>
      <c r="B254" s="0" t="n"/>
      <c r="C254" s="5" t="n"/>
    </row>
    <row outlineLevel="0" r="255">
      <c r="A255" s="0" t="n"/>
      <c r="B255" s="0" t="n"/>
      <c r="C255" s="5" t="n"/>
    </row>
    <row outlineLevel="0" r="256">
      <c r="A256" s="0" t="n"/>
      <c r="B256" s="0" t="n"/>
      <c r="C256" s="5" t="n"/>
    </row>
    <row outlineLevel="0" r="257">
      <c r="A257" s="0" t="n"/>
      <c r="B257" s="0" t="n"/>
      <c r="C257" s="5" t="n"/>
    </row>
    <row outlineLevel="0" r="258">
      <c r="A258" s="0" t="n"/>
      <c r="B258" s="0" t="n"/>
      <c r="C258" s="5" t="n"/>
    </row>
    <row outlineLevel="0" r="259">
      <c r="A259" s="0" t="n"/>
      <c r="B259" s="0" t="n"/>
      <c r="C259" s="5" t="n"/>
    </row>
    <row outlineLevel="0" r="260">
      <c r="A260" s="0" t="n"/>
      <c r="B260" s="0" t="n"/>
      <c r="C260" s="5" t="n"/>
    </row>
    <row outlineLevel="0" r="261">
      <c r="A261" s="0" t="n"/>
      <c r="B261" s="0" t="n"/>
      <c r="C261" s="5" t="n"/>
    </row>
    <row outlineLevel="0" r="262">
      <c r="A262" s="0" t="n"/>
      <c r="B262" s="0" t="n"/>
      <c r="C262" s="5" t="n"/>
    </row>
    <row outlineLevel="0" r="263">
      <c r="A263" s="0" t="n"/>
      <c r="B263" s="0" t="n"/>
      <c r="C263" s="5" t="n"/>
    </row>
    <row outlineLevel="0" r="264">
      <c r="A264" s="0" t="n"/>
      <c r="B264" s="0" t="n"/>
      <c r="C264" s="5" t="n"/>
    </row>
    <row outlineLevel="0" r="265">
      <c r="A265" s="0" t="n"/>
      <c r="B265" s="0" t="n"/>
      <c r="C265" s="5" t="n"/>
    </row>
    <row outlineLevel="0" r="266">
      <c r="A266" s="0" t="n"/>
      <c r="B266" s="0" t="n"/>
      <c r="C266" s="5" t="n"/>
    </row>
    <row outlineLevel="0" r="267">
      <c r="A267" s="0" t="n"/>
      <c r="B267" s="0" t="n"/>
      <c r="C267" s="5" t="n"/>
    </row>
    <row outlineLevel="0" r="268">
      <c r="A268" s="0" t="n"/>
      <c r="B268" s="0" t="n"/>
      <c r="C268" s="5" t="n"/>
    </row>
    <row outlineLevel="0" r="269">
      <c r="A269" s="0" t="n"/>
      <c r="B269" s="0" t="n"/>
      <c r="C269" s="5" t="n"/>
    </row>
    <row outlineLevel="0" r="270">
      <c r="A270" s="0" t="n"/>
      <c r="B270" s="0" t="n"/>
      <c r="C270" s="5" t="n"/>
    </row>
    <row outlineLevel="0" r="271">
      <c r="A271" s="0" t="n"/>
      <c r="B271" s="0" t="n"/>
      <c r="C271" s="5" t="n"/>
    </row>
    <row outlineLevel="0" r="272">
      <c r="A272" s="0" t="n"/>
      <c r="B272" s="0" t="n"/>
      <c r="C272" s="5" t="n"/>
    </row>
    <row outlineLevel="0" r="273">
      <c r="A273" s="0" t="n"/>
      <c r="B273" s="0" t="n"/>
      <c r="C273" s="5" t="n"/>
    </row>
    <row outlineLevel="0" r="274">
      <c r="A274" s="0" t="n"/>
      <c r="B274" s="0" t="n"/>
      <c r="C274" s="5" t="n"/>
    </row>
    <row outlineLevel="0" r="275">
      <c r="A275" s="0" t="n"/>
      <c r="B275" s="0" t="n"/>
      <c r="C275" s="5" t="n"/>
    </row>
    <row outlineLevel="0" r="276">
      <c r="A276" s="0" t="n"/>
      <c r="B276" s="0" t="n"/>
      <c r="C276" s="5" t="n"/>
    </row>
    <row outlineLevel="0" r="277">
      <c r="A277" s="0" t="n"/>
      <c r="B277" s="0" t="n"/>
      <c r="C277" s="5" t="n"/>
    </row>
    <row outlineLevel="0" r="278">
      <c r="A278" s="0" t="n"/>
      <c r="B278" s="0" t="n"/>
      <c r="C278" s="5" t="n"/>
    </row>
    <row outlineLevel="0" r="279">
      <c r="A279" s="0" t="n"/>
      <c r="B279" s="0" t="n"/>
      <c r="C279" s="5" t="n"/>
    </row>
    <row outlineLevel="0" r="280">
      <c r="A280" s="0" t="n"/>
      <c r="B280" s="0" t="n"/>
      <c r="C280" s="5" t="n"/>
    </row>
    <row outlineLevel="0" r="281">
      <c r="A281" s="0" t="n"/>
      <c r="B281" s="0" t="n"/>
      <c r="C281" s="5" t="n"/>
    </row>
    <row outlineLevel="0" r="282">
      <c r="A282" s="0" t="n"/>
      <c r="B282" s="0" t="n"/>
      <c r="C282" s="5" t="n"/>
    </row>
    <row outlineLevel="0" r="283">
      <c r="A283" s="0" t="n"/>
      <c r="B283" s="0" t="n"/>
      <c r="C283" s="5" t="n"/>
    </row>
    <row outlineLevel="0" r="284">
      <c r="A284" s="0" t="n"/>
      <c r="B284" s="0" t="n"/>
      <c r="C284" s="5" t="n"/>
    </row>
    <row outlineLevel="0" r="285">
      <c r="A285" s="0" t="n"/>
      <c r="B285" s="0" t="n"/>
      <c r="C285" s="5" t="n"/>
    </row>
    <row outlineLevel="0" r="286">
      <c r="A286" s="0" t="n"/>
      <c r="B286" s="0" t="n"/>
      <c r="C286" s="5" t="n"/>
    </row>
    <row outlineLevel="0" r="287">
      <c r="A287" s="0" t="n"/>
      <c r="B287" s="0" t="n"/>
      <c r="C287" s="5" t="n"/>
    </row>
    <row outlineLevel="0" r="288">
      <c r="A288" s="0" t="n"/>
      <c r="B288" s="0" t="n"/>
      <c r="C288" s="5" t="n"/>
    </row>
    <row outlineLevel="0" r="289">
      <c r="A289" s="0" t="n"/>
      <c r="B289" s="0" t="n"/>
      <c r="C289" s="5" t="n"/>
    </row>
    <row outlineLevel="0" r="290">
      <c r="A290" s="0" t="n"/>
      <c r="B290" s="0" t="n"/>
      <c r="C290" s="5" t="n"/>
    </row>
    <row outlineLevel="0" r="291">
      <c r="A291" s="0" t="n"/>
      <c r="B291" s="0" t="n"/>
      <c r="C291" s="5" t="n"/>
    </row>
    <row outlineLevel="0" r="292">
      <c r="A292" s="0" t="n"/>
      <c r="B292" s="0" t="n"/>
      <c r="C292" s="5" t="n"/>
    </row>
    <row outlineLevel="0" r="293">
      <c r="A293" s="0" t="n"/>
      <c r="B293" s="0" t="n"/>
      <c r="C293" s="5" t="n"/>
    </row>
    <row outlineLevel="0" r="294">
      <c r="A294" s="0" t="n"/>
      <c r="B294" s="0" t="n"/>
      <c r="C294" s="5" t="n"/>
    </row>
    <row outlineLevel="0" r="295">
      <c r="A295" s="0" t="n"/>
      <c r="B295" s="0" t="n"/>
      <c r="C295" s="5" t="n"/>
    </row>
    <row outlineLevel="0" r="296">
      <c r="A296" s="0" t="n"/>
      <c r="B296" s="0" t="n"/>
      <c r="C296" s="5" t="n"/>
    </row>
    <row outlineLevel="0" r="297">
      <c r="A297" s="0" t="n"/>
      <c r="B297" s="0" t="n"/>
      <c r="C297" s="5" t="n"/>
    </row>
    <row outlineLevel="0" r="298">
      <c r="A298" s="0" t="n"/>
      <c r="B298" s="0" t="n"/>
      <c r="C298" s="5" t="n"/>
    </row>
    <row outlineLevel="0" r="299">
      <c r="A299" s="0" t="n"/>
      <c r="B299" s="0" t="n"/>
      <c r="C299" s="5" t="n"/>
    </row>
    <row outlineLevel="0" r="300">
      <c r="A300" s="0" t="n"/>
      <c r="B300" s="0" t="n"/>
      <c r="C300" s="5" t="n"/>
    </row>
    <row outlineLevel="0" r="301">
      <c r="A301" s="0" t="n"/>
      <c r="B301" s="0" t="n"/>
      <c r="C301" s="5" t="n"/>
    </row>
    <row outlineLevel="0" r="302">
      <c r="A302" s="0" t="n"/>
      <c r="B302" s="0" t="n"/>
      <c r="C302" s="5" t="n"/>
    </row>
    <row outlineLevel="0" r="303">
      <c r="A303" s="0" t="n"/>
      <c r="B303" s="0" t="n"/>
      <c r="C303" s="5" t="n"/>
    </row>
    <row outlineLevel="0" r="304">
      <c r="A304" s="0" t="n"/>
      <c r="B304" s="0" t="n"/>
      <c r="C304" s="5" t="n"/>
    </row>
    <row outlineLevel="0" r="305">
      <c r="A305" s="0" t="n"/>
      <c r="B305" s="0" t="n"/>
      <c r="C305" s="5" t="n"/>
    </row>
    <row outlineLevel="0" r="306">
      <c r="A306" s="0" t="n"/>
      <c r="B306" s="0" t="n"/>
      <c r="C306" s="5" t="n"/>
    </row>
    <row outlineLevel="0" r="307">
      <c r="A307" s="0" t="n"/>
      <c r="B307" s="0" t="n"/>
      <c r="C307" s="5" t="n"/>
    </row>
    <row outlineLevel="0" r="308">
      <c r="A308" s="0" t="n"/>
      <c r="B308" s="0" t="n"/>
      <c r="C308" s="5" t="n"/>
    </row>
    <row outlineLevel="0" r="309">
      <c r="A309" s="0" t="n"/>
      <c r="B309" s="0" t="n"/>
      <c r="C309" s="5" t="n"/>
    </row>
    <row outlineLevel="0" r="310">
      <c r="A310" s="0" t="n"/>
      <c r="B310" s="0" t="n"/>
      <c r="C310" s="5" t="n"/>
    </row>
    <row outlineLevel="0" r="311">
      <c r="A311" s="0" t="n"/>
      <c r="B311" s="0" t="n"/>
      <c r="C311" s="5" t="n"/>
    </row>
    <row outlineLevel="0" r="312">
      <c r="A312" s="0" t="n"/>
      <c r="B312" s="0" t="n"/>
      <c r="C312" s="5" t="n"/>
    </row>
    <row outlineLevel="0" r="313">
      <c r="A313" s="0" t="n"/>
      <c r="B313" s="0" t="n"/>
      <c r="C313" s="5" t="n"/>
    </row>
    <row outlineLevel="0" r="314">
      <c r="A314" s="0" t="n"/>
      <c r="B314" s="0" t="n"/>
      <c r="C314" s="5" t="n"/>
    </row>
    <row outlineLevel="0" r="315">
      <c r="A315" s="0" t="n"/>
      <c r="B315" s="0" t="n"/>
      <c r="C315" s="5" t="n"/>
    </row>
    <row outlineLevel="0" r="316">
      <c r="A316" s="0" t="n"/>
      <c r="B316" s="0" t="n"/>
      <c r="C316" s="5" t="n"/>
    </row>
    <row outlineLevel="0" r="317">
      <c r="A317" s="0" t="n"/>
      <c r="B317" s="0" t="n"/>
      <c r="C317" s="5" t="n"/>
    </row>
    <row outlineLevel="0" r="318">
      <c r="A318" s="0" t="n"/>
      <c r="B318" s="0" t="n"/>
      <c r="C318" s="5" t="n"/>
    </row>
    <row outlineLevel="0" r="319">
      <c r="A319" s="0" t="n"/>
      <c r="B319" s="0" t="n"/>
      <c r="C319" s="5" t="n"/>
    </row>
    <row outlineLevel="0" r="320">
      <c r="A320" s="0" t="n"/>
      <c r="B320" s="0" t="n"/>
      <c r="C320" s="5" t="n"/>
    </row>
    <row outlineLevel="0" r="321">
      <c r="A321" s="0" t="n"/>
      <c r="B321" s="0" t="n"/>
      <c r="C321" s="5" t="n"/>
    </row>
    <row outlineLevel="0" r="322">
      <c r="A322" s="0" t="n"/>
      <c r="B322" s="0" t="n"/>
      <c r="C322" s="5" t="n"/>
    </row>
    <row outlineLevel="0" r="323">
      <c r="A323" s="0" t="n"/>
      <c r="B323" s="0" t="n"/>
      <c r="C323" s="5" t="n"/>
    </row>
    <row outlineLevel="0" r="324">
      <c r="A324" s="0" t="n"/>
      <c r="B324" s="0" t="n"/>
      <c r="C324" s="5" t="n"/>
    </row>
    <row outlineLevel="0" r="325">
      <c r="A325" s="0" t="n"/>
      <c r="B325" s="0" t="n"/>
      <c r="C325" s="5" t="n"/>
    </row>
    <row outlineLevel="0" r="326">
      <c r="A326" s="0" t="n"/>
      <c r="B326" s="0" t="n"/>
      <c r="C326" s="5" t="n"/>
    </row>
    <row outlineLevel="0" r="327">
      <c r="A327" s="0" t="n"/>
      <c r="B327" s="0" t="n"/>
      <c r="C327" s="5" t="n"/>
    </row>
    <row outlineLevel="0" r="328">
      <c r="A328" s="0" t="n"/>
      <c r="B328" s="0" t="n"/>
      <c r="C328" s="5" t="n"/>
    </row>
    <row outlineLevel="0" r="329">
      <c r="A329" s="0" t="n"/>
      <c r="B329" s="0" t="n"/>
      <c r="C329" s="5" t="n"/>
    </row>
    <row outlineLevel="0" r="330">
      <c r="A330" s="0" t="n"/>
      <c r="B330" s="0" t="n"/>
      <c r="C330" s="5" t="n"/>
    </row>
    <row outlineLevel="0" r="331">
      <c r="A331" s="0" t="n"/>
      <c r="B331" s="0" t="n"/>
      <c r="C331" s="5" t="n"/>
    </row>
    <row outlineLevel="0" r="332">
      <c r="A332" s="0" t="n"/>
      <c r="B332" s="0" t="n"/>
      <c r="C332" s="5" t="n"/>
    </row>
    <row outlineLevel="0" r="333">
      <c r="A333" s="0" t="n"/>
      <c r="B333" s="0" t="n"/>
      <c r="C333" s="5" t="n"/>
    </row>
    <row outlineLevel="0" r="334">
      <c r="A334" s="0" t="n"/>
      <c r="B334" s="0" t="n"/>
      <c r="C334" s="5" t="n"/>
    </row>
    <row outlineLevel="0" r="335">
      <c r="A335" s="0" t="n"/>
      <c r="B335" s="0" t="n"/>
      <c r="C335" s="5" t="n"/>
    </row>
    <row outlineLevel="0" r="336">
      <c r="A336" s="0" t="n"/>
      <c r="B336" s="0" t="n"/>
      <c r="C336" s="5" t="n"/>
    </row>
    <row outlineLevel="0" r="337">
      <c r="A337" s="0" t="n"/>
      <c r="B337" s="0" t="n"/>
      <c r="C337" s="5" t="n"/>
    </row>
    <row outlineLevel="0" r="338">
      <c r="A338" s="0" t="n"/>
      <c r="B338" s="0" t="n"/>
      <c r="C338" s="5" t="n"/>
    </row>
    <row outlineLevel="0" r="339">
      <c r="A339" s="0" t="n"/>
      <c r="B339" s="0" t="n"/>
      <c r="C339" s="5" t="n"/>
    </row>
    <row outlineLevel="0" r="340">
      <c r="A340" s="0" t="n"/>
      <c r="B340" s="0" t="n"/>
      <c r="C340" s="5" t="n"/>
    </row>
    <row outlineLevel="0" r="341">
      <c r="A341" s="0" t="n"/>
      <c r="B341" s="0" t="n"/>
      <c r="C341" s="5" t="n"/>
    </row>
    <row outlineLevel="0" r="342">
      <c r="A342" s="0" t="n"/>
      <c r="B342" s="0" t="n"/>
      <c r="C342" s="5" t="n"/>
    </row>
    <row outlineLevel="0" r="343">
      <c r="A343" s="0" t="n"/>
      <c r="B343" s="0" t="n"/>
      <c r="C343" s="5" t="n"/>
    </row>
    <row outlineLevel="0" r="344">
      <c r="A344" s="0" t="n"/>
      <c r="B344" s="0" t="n"/>
      <c r="C344" s="5" t="n"/>
    </row>
    <row outlineLevel="0" r="345">
      <c r="A345" s="0" t="n"/>
      <c r="B345" s="0" t="n"/>
      <c r="C345" s="5" t="n"/>
    </row>
    <row outlineLevel="0" r="346">
      <c r="A346" s="0" t="n"/>
      <c r="B346" s="0" t="n"/>
      <c r="C346" s="5" t="n"/>
    </row>
    <row outlineLevel="0" r="347">
      <c r="A347" s="0" t="n"/>
      <c r="B347" s="0" t="n"/>
      <c r="C347" s="5" t="n"/>
    </row>
    <row outlineLevel="0" r="348">
      <c r="A348" s="0" t="n"/>
      <c r="B348" s="0" t="n"/>
      <c r="C348" s="5" t="n"/>
    </row>
    <row outlineLevel="0" r="349">
      <c r="A349" s="0" t="n"/>
      <c r="B349" s="0" t="n"/>
      <c r="C349" s="5" t="n"/>
    </row>
    <row outlineLevel="0" r="350">
      <c r="A350" s="0" t="n"/>
      <c r="B350" s="0" t="n"/>
      <c r="C350" s="5" t="n"/>
    </row>
    <row outlineLevel="0" r="351">
      <c r="A351" s="0" t="n"/>
      <c r="B351" s="0" t="n"/>
      <c r="C351" s="5" t="n"/>
    </row>
    <row outlineLevel="0" r="352">
      <c r="A352" s="0" t="n"/>
      <c r="B352" s="0" t="n"/>
      <c r="C352" s="5" t="n"/>
    </row>
    <row outlineLevel="0" r="353">
      <c r="A353" s="0" t="n"/>
      <c r="B353" s="0" t="n"/>
      <c r="C353" s="5" t="n"/>
    </row>
    <row outlineLevel="0" r="354">
      <c r="A354" s="0" t="n"/>
      <c r="B354" s="0" t="n"/>
      <c r="C354" s="5" t="n"/>
    </row>
    <row outlineLevel="0" r="355">
      <c r="A355" s="0" t="n"/>
      <c r="B355" s="0" t="n"/>
      <c r="C355" s="5" t="n"/>
    </row>
    <row outlineLevel="0" r="356">
      <c r="A356" s="0" t="n"/>
      <c r="B356" s="0" t="n"/>
      <c r="C356" s="5" t="n"/>
    </row>
    <row outlineLevel="0" r="357">
      <c r="A357" s="0" t="n"/>
      <c r="B357" s="0" t="n"/>
      <c r="C357" s="5" t="n"/>
    </row>
    <row outlineLevel="0" r="358">
      <c r="A358" s="0" t="n"/>
      <c r="B358" s="0" t="n"/>
      <c r="C358" s="5" t="n"/>
    </row>
    <row outlineLevel="0" r="359">
      <c r="A359" s="0" t="n"/>
      <c r="B359" s="0" t="n"/>
      <c r="C359" s="5" t="n"/>
    </row>
    <row outlineLevel="0" r="360">
      <c r="A360" s="0" t="n"/>
      <c r="B360" s="0" t="n"/>
      <c r="C360" s="5" t="n"/>
    </row>
    <row outlineLevel="0" r="361">
      <c r="A361" s="0" t="n"/>
      <c r="B361" s="0" t="n"/>
      <c r="C361" s="5" t="n"/>
    </row>
    <row outlineLevel="0" r="362">
      <c r="A362" s="0" t="n"/>
      <c r="B362" s="0" t="n"/>
      <c r="C362" s="5" t="n"/>
    </row>
    <row outlineLevel="0" r="363">
      <c r="A363" s="0" t="n"/>
      <c r="B363" s="0" t="n"/>
      <c r="C363" s="5" t="n"/>
    </row>
    <row outlineLevel="0" r="364">
      <c r="A364" s="0" t="n"/>
      <c r="B364" s="0" t="n"/>
      <c r="C364" s="5" t="n"/>
    </row>
    <row outlineLevel="0" r="365">
      <c r="A365" s="0" t="n"/>
      <c r="B365" s="0" t="n"/>
      <c r="C365" s="5" t="n"/>
    </row>
    <row outlineLevel="0" r="366">
      <c r="A366" s="0" t="n"/>
      <c r="B366" s="0" t="n"/>
      <c r="C366" s="5" t="n"/>
    </row>
    <row outlineLevel="0" r="367">
      <c r="A367" s="0" t="n"/>
      <c r="B367" s="0" t="n"/>
      <c r="C367" s="5" t="n"/>
    </row>
    <row outlineLevel="0" r="368">
      <c r="A368" s="0" t="n"/>
      <c r="B368" s="0" t="n"/>
      <c r="C368" s="5" t="n"/>
    </row>
    <row outlineLevel="0" r="369">
      <c r="A369" s="0" t="n"/>
      <c r="B369" s="0" t="n"/>
      <c r="C369" s="5" t="n"/>
    </row>
    <row outlineLevel="0" r="370">
      <c r="A370" s="0" t="n"/>
      <c r="B370" s="0" t="n"/>
      <c r="C370" s="5" t="n"/>
    </row>
    <row outlineLevel="0" r="371">
      <c r="A371" s="0" t="n"/>
      <c r="B371" s="0" t="n"/>
      <c r="C371" s="5" t="n"/>
    </row>
    <row outlineLevel="0" r="372">
      <c r="A372" s="0" t="n"/>
      <c r="B372" s="0" t="n"/>
      <c r="C372" s="5" t="n"/>
    </row>
    <row outlineLevel="0" r="373">
      <c r="A373" s="0" t="n"/>
      <c r="B373" s="0" t="n"/>
      <c r="C373" s="5" t="n"/>
    </row>
    <row outlineLevel="0" r="374">
      <c r="A374" s="0" t="n"/>
      <c r="B374" s="0" t="n"/>
      <c r="C374" s="5" t="n"/>
    </row>
    <row outlineLevel="0" r="375">
      <c r="A375" s="0" t="n"/>
      <c r="B375" s="0" t="n"/>
      <c r="C375" s="5" t="n"/>
    </row>
    <row outlineLevel="0" r="376">
      <c r="A376" s="0" t="n"/>
      <c r="B376" s="0" t="n"/>
      <c r="C376" s="5" t="n"/>
    </row>
    <row outlineLevel="0" r="377">
      <c r="A377" s="0" t="n"/>
      <c r="B377" s="0" t="n"/>
      <c r="C377" s="5" t="n"/>
    </row>
    <row outlineLevel="0" r="378">
      <c r="A378" s="0" t="n"/>
      <c r="B378" s="0" t="n"/>
      <c r="C378" s="5" t="n"/>
    </row>
    <row outlineLevel="0" r="379">
      <c r="A379" s="0" t="n"/>
      <c r="B379" s="0" t="n"/>
      <c r="C379" s="5" t="n"/>
    </row>
    <row outlineLevel="0" r="380">
      <c r="A380" s="0" t="n"/>
      <c r="B380" s="0" t="n"/>
      <c r="C380" s="5" t="n"/>
    </row>
    <row outlineLevel="0" r="381">
      <c r="A381" s="0" t="n"/>
      <c r="B381" s="0" t="n"/>
      <c r="C381" s="5" t="n"/>
    </row>
    <row outlineLevel="0" r="382">
      <c r="A382" s="0" t="n"/>
      <c r="B382" s="0" t="n"/>
      <c r="C382" s="5" t="n"/>
    </row>
    <row outlineLevel="0" r="383">
      <c r="A383" s="0" t="n"/>
      <c r="B383" s="0" t="n"/>
      <c r="C383" s="5" t="n"/>
    </row>
    <row outlineLevel="0" r="384">
      <c r="A384" s="0" t="n"/>
      <c r="B384" s="0" t="n"/>
      <c r="C384" s="5" t="n"/>
    </row>
    <row outlineLevel="0" r="385">
      <c r="A385" s="0" t="n"/>
      <c r="B385" s="0" t="n"/>
      <c r="C385" s="5" t="n"/>
    </row>
    <row outlineLevel="0" r="386">
      <c r="A386" s="0" t="n"/>
      <c r="B386" s="0" t="n"/>
      <c r="C386" s="5" t="n"/>
    </row>
    <row outlineLevel="0" r="387">
      <c r="A387" s="0" t="n"/>
      <c r="B387" s="0" t="n"/>
      <c r="C387" s="5" t="n"/>
    </row>
    <row outlineLevel="0" r="388">
      <c r="A388" s="0" t="n"/>
      <c r="B388" s="0" t="n"/>
      <c r="C388" s="5" t="n"/>
    </row>
    <row outlineLevel="0" r="389">
      <c r="A389" s="0" t="n"/>
      <c r="B389" s="0" t="n"/>
      <c r="C389" s="5" t="n"/>
    </row>
    <row outlineLevel="0" r="390">
      <c r="A390" s="0" t="n"/>
      <c r="B390" s="0" t="n"/>
      <c r="C390" s="5" t="n"/>
    </row>
    <row outlineLevel="0" r="391">
      <c r="A391" s="0" t="n"/>
      <c r="B391" s="0" t="n"/>
      <c r="C391" s="5" t="n"/>
    </row>
    <row outlineLevel="0" r="392">
      <c r="A392" s="0" t="n"/>
      <c r="B392" s="0" t="n"/>
      <c r="C392" s="5" t="n"/>
    </row>
    <row outlineLevel="0" r="393">
      <c r="A393" s="0" t="n"/>
      <c r="B393" s="0" t="n"/>
      <c r="C393" s="5" t="n"/>
    </row>
    <row outlineLevel="0" r="394">
      <c r="A394" s="0" t="n"/>
      <c r="B394" s="0" t="n"/>
      <c r="C394" s="5" t="n"/>
    </row>
    <row outlineLevel="0" r="395">
      <c r="A395" s="0" t="n"/>
      <c r="B395" s="0" t="n"/>
      <c r="C395" s="5" t="n"/>
    </row>
    <row outlineLevel="0" r="396">
      <c r="A396" s="0" t="n"/>
      <c r="B396" s="0" t="n"/>
      <c r="C396" s="5" t="n"/>
    </row>
    <row outlineLevel="0" r="397">
      <c r="A397" s="0" t="n"/>
      <c r="B397" s="0" t="n"/>
      <c r="C397" s="5" t="n"/>
    </row>
    <row outlineLevel="0" r="398">
      <c r="A398" s="0" t="n"/>
      <c r="B398" s="0" t="n"/>
      <c r="C398" s="5" t="n"/>
    </row>
    <row outlineLevel="0" r="399">
      <c r="A399" s="0" t="n"/>
      <c r="B399" s="0" t="n"/>
      <c r="C399" s="5" t="n"/>
    </row>
    <row outlineLevel="0" r="400">
      <c r="A400" s="0" t="n"/>
      <c r="B400" s="0" t="n"/>
      <c r="C400" s="5" t="n"/>
    </row>
    <row outlineLevel="0" r="401">
      <c r="A401" s="0" t="n"/>
      <c r="B401" s="0" t="n"/>
      <c r="C401" s="5" t="n"/>
    </row>
    <row outlineLevel="0" r="402">
      <c r="A402" s="0" t="n"/>
      <c r="B402" s="0" t="n"/>
      <c r="C402" s="5" t="n"/>
    </row>
    <row outlineLevel="0" r="403">
      <c r="A403" s="0" t="n"/>
      <c r="B403" s="0" t="n"/>
      <c r="C403" s="5" t="n"/>
    </row>
    <row outlineLevel="0" r="404">
      <c r="A404" s="0" t="n"/>
      <c r="B404" s="0" t="n"/>
      <c r="C404" s="5" t="n"/>
    </row>
    <row outlineLevel="0" r="405">
      <c r="A405" s="0" t="n"/>
      <c r="B405" s="0" t="n"/>
      <c r="C405" s="5" t="n"/>
    </row>
    <row outlineLevel="0" r="406">
      <c r="A406" s="0" t="n"/>
      <c r="B406" s="0" t="n"/>
      <c r="C406" s="5" t="n"/>
    </row>
    <row outlineLevel="0" r="407">
      <c r="A407" s="0" t="n"/>
      <c r="B407" s="0" t="n"/>
      <c r="C407" s="5" t="n"/>
    </row>
    <row outlineLevel="0" r="408">
      <c r="A408" s="0" t="n"/>
      <c r="B408" s="0" t="n"/>
      <c r="C408" s="5" t="n"/>
    </row>
    <row outlineLevel="0" r="409">
      <c r="A409" s="0" t="n"/>
      <c r="B409" s="0" t="n"/>
      <c r="C409" s="5" t="n"/>
    </row>
    <row outlineLevel="0" r="410">
      <c r="A410" s="0" t="n"/>
      <c r="B410" s="0" t="n"/>
      <c r="C410" s="5" t="n"/>
    </row>
    <row outlineLevel="0" r="411">
      <c r="A411" s="0" t="n"/>
      <c r="B411" s="0" t="n"/>
      <c r="C411" s="5" t="n"/>
    </row>
    <row outlineLevel="0" r="412">
      <c r="A412" s="0" t="n"/>
      <c r="B412" s="0" t="n"/>
      <c r="C412" s="5" t="n"/>
    </row>
    <row outlineLevel="0" r="413">
      <c r="A413" s="0" t="n"/>
      <c r="B413" s="0" t="n"/>
      <c r="C413" s="5" t="n"/>
    </row>
    <row outlineLevel="0" r="414">
      <c r="A414" s="0" t="n"/>
      <c r="B414" s="0" t="n"/>
      <c r="C414" s="5" t="n"/>
    </row>
    <row outlineLevel="0" r="415">
      <c r="A415" s="0" t="n"/>
      <c r="B415" s="0" t="n"/>
      <c r="C415" s="5" t="n"/>
    </row>
    <row outlineLevel="0" r="416">
      <c r="A416" s="0" t="n"/>
      <c r="B416" s="0" t="n"/>
      <c r="C416" s="5" t="n"/>
    </row>
    <row outlineLevel="0" r="417">
      <c r="A417" s="0" t="n"/>
      <c r="B417" s="0" t="n"/>
      <c r="C417" s="5" t="n"/>
    </row>
    <row outlineLevel="0" r="418">
      <c r="A418" s="0" t="n"/>
      <c r="B418" s="0" t="n"/>
      <c r="C418" s="5" t="n"/>
    </row>
    <row outlineLevel="0" r="419">
      <c r="A419" s="0" t="n"/>
      <c r="B419" s="0" t="n"/>
      <c r="C419" s="5" t="n"/>
    </row>
    <row outlineLevel="0" r="420">
      <c r="A420" s="0" t="n"/>
      <c r="B420" s="0" t="n"/>
      <c r="C420" s="5" t="n"/>
    </row>
    <row outlineLevel="0" r="421">
      <c r="A421" s="0" t="n"/>
      <c r="B421" s="0" t="n"/>
      <c r="C421" s="5" t="n"/>
    </row>
    <row outlineLevel="0" r="422">
      <c r="A422" s="0" t="n"/>
      <c r="B422" s="0" t="n"/>
      <c r="C422" s="5" t="n"/>
    </row>
    <row outlineLevel="0" r="423">
      <c r="A423" s="0" t="n"/>
      <c r="B423" s="0" t="n"/>
      <c r="C423" s="5" t="n"/>
    </row>
    <row outlineLevel="0" r="424">
      <c r="A424" s="0" t="n"/>
      <c r="B424" s="0" t="n"/>
      <c r="C424" s="5" t="n"/>
    </row>
    <row outlineLevel="0" r="425">
      <c r="A425" s="0" t="n"/>
      <c r="B425" s="0" t="n"/>
      <c r="C425" s="5" t="n"/>
    </row>
    <row outlineLevel="0" r="426">
      <c r="A426" s="0" t="n"/>
      <c r="B426" s="0" t="n"/>
      <c r="C426" s="5" t="n"/>
    </row>
    <row outlineLevel="0" r="427">
      <c r="A427" s="0" t="n"/>
      <c r="B427" s="0" t="n"/>
      <c r="C427" s="5" t="n"/>
    </row>
    <row outlineLevel="0" r="428">
      <c r="A428" s="0" t="n"/>
      <c r="B428" s="0" t="n"/>
      <c r="C428" s="5" t="n"/>
    </row>
    <row outlineLevel="0" r="429">
      <c r="A429" s="0" t="n"/>
      <c r="B429" s="0" t="n"/>
      <c r="C429" s="5" t="n"/>
    </row>
    <row outlineLevel="0" r="430">
      <c r="A430" s="0" t="n"/>
      <c r="B430" s="0" t="n"/>
      <c r="C430" s="5" t="n"/>
    </row>
    <row outlineLevel="0" r="431">
      <c r="A431" s="0" t="n"/>
      <c r="B431" s="0" t="n"/>
      <c r="C431" s="5" t="n"/>
    </row>
    <row outlineLevel="0" r="432">
      <c r="A432" s="0" t="n"/>
      <c r="B432" s="0" t="n"/>
      <c r="C432" s="5" t="n"/>
    </row>
    <row outlineLevel="0" r="433">
      <c r="A433" s="0" t="n"/>
      <c r="B433" s="0" t="n"/>
      <c r="C433" s="5" t="n"/>
    </row>
    <row outlineLevel="0" r="434">
      <c r="A434" s="0" t="n"/>
      <c r="B434" s="0" t="n"/>
      <c r="C434" s="5" t="n"/>
    </row>
    <row outlineLevel="0" r="435">
      <c r="A435" s="0" t="n"/>
      <c r="B435" s="0" t="n"/>
      <c r="C435" s="5" t="n"/>
    </row>
    <row outlineLevel="0" r="436">
      <c r="A436" s="0" t="n"/>
      <c r="B436" s="0" t="n"/>
      <c r="C436" s="5" t="n"/>
    </row>
    <row outlineLevel="0" r="437">
      <c r="A437" s="0" t="n"/>
      <c r="B437" s="0" t="n"/>
      <c r="C437" s="5" t="n"/>
    </row>
    <row outlineLevel="0" r="438">
      <c r="A438" s="0" t="n"/>
      <c r="B438" s="0" t="n"/>
      <c r="C438" s="5" t="n"/>
    </row>
    <row outlineLevel="0" r="439">
      <c r="A439" s="0" t="n"/>
      <c r="B439" s="0" t="n"/>
      <c r="C439" s="5" t="n"/>
    </row>
    <row outlineLevel="0" r="440">
      <c r="A440" s="0" t="n"/>
      <c r="B440" s="0" t="n"/>
      <c r="C440" s="5" t="n"/>
    </row>
    <row outlineLevel="0" r="441">
      <c r="A441" s="0" t="n"/>
      <c r="B441" s="0" t="n"/>
      <c r="C441" s="5" t="n"/>
    </row>
    <row outlineLevel="0" r="442">
      <c r="A442" s="0" t="n"/>
      <c r="B442" s="0" t="n"/>
      <c r="C442" s="5" t="n"/>
    </row>
    <row outlineLevel="0" r="443">
      <c r="A443" s="0" t="n"/>
      <c r="B443" s="0" t="n"/>
      <c r="C443" s="5" t="n"/>
    </row>
    <row outlineLevel="0" r="444">
      <c r="A444" s="0" t="n"/>
      <c r="B444" s="0" t="n"/>
      <c r="C444" s="5" t="n"/>
    </row>
    <row outlineLevel="0" r="445">
      <c r="A445" s="0" t="n"/>
      <c r="B445" s="0" t="n"/>
      <c r="C445" s="5" t="n"/>
    </row>
    <row outlineLevel="0" r="446">
      <c r="A446" s="0" t="n"/>
      <c r="B446" s="0" t="n"/>
      <c r="C446" s="5" t="n"/>
    </row>
    <row outlineLevel="0" r="447">
      <c r="A447" s="0" t="n"/>
      <c r="B447" s="0" t="n"/>
      <c r="C447" s="5" t="n"/>
    </row>
    <row outlineLevel="0" r="448">
      <c r="A448" s="0" t="n"/>
      <c r="B448" s="0" t="n"/>
      <c r="C448" s="5" t="n"/>
    </row>
    <row outlineLevel="0" r="449">
      <c r="A449" s="0" t="n"/>
      <c r="B449" s="0" t="n"/>
      <c r="C449" s="5" t="n"/>
    </row>
    <row outlineLevel="0" r="450">
      <c r="A450" s="0" t="n"/>
      <c r="B450" s="0" t="n"/>
      <c r="C450" s="5" t="n"/>
    </row>
    <row outlineLevel="0" r="451">
      <c r="A451" s="0" t="n"/>
      <c r="B451" s="0" t="n"/>
      <c r="C451" s="5" t="n"/>
    </row>
    <row outlineLevel="0" r="452">
      <c r="A452" s="0" t="n"/>
      <c r="B452" s="0" t="n"/>
      <c r="C452" s="5" t="n"/>
    </row>
    <row outlineLevel="0" r="453">
      <c r="A453" s="0" t="n"/>
      <c r="B453" s="0" t="n"/>
      <c r="C453" s="5" t="n"/>
    </row>
    <row outlineLevel="0" r="454">
      <c r="A454" s="0" t="n"/>
      <c r="B454" s="0" t="n"/>
      <c r="C454" s="5" t="n"/>
    </row>
    <row outlineLevel="0" r="455">
      <c r="A455" s="0" t="n"/>
      <c r="B455" s="0" t="n"/>
      <c r="C455" s="5" t="n"/>
    </row>
    <row outlineLevel="0" r="456">
      <c r="A456" s="0" t="n"/>
      <c r="B456" s="0" t="n"/>
      <c r="C456" s="5" t="n"/>
    </row>
    <row outlineLevel="0" r="457">
      <c r="A457" s="0" t="n"/>
      <c r="B457" s="0" t="n"/>
      <c r="C457" s="5" t="n"/>
    </row>
    <row outlineLevel="0" r="458">
      <c r="A458" s="0" t="n"/>
      <c r="B458" s="0" t="n"/>
      <c r="C458" s="5" t="n"/>
    </row>
    <row outlineLevel="0" r="459">
      <c r="A459" s="0" t="n"/>
      <c r="B459" s="0" t="n"/>
      <c r="C459" s="5" t="n"/>
    </row>
    <row outlineLevel="0" r="460">
      <c r="A460" s="0" t="n"/>
      <c r="B460" s="0" t="n"/>
      <c r="C460" s="5" t="n"/>
    </row>
    <row outlineLevel="0" r="461">
      <c r="A461" s="0" t="n"/>
      <c r="B461" s="0" t="n"/>
      <c r="C461" s="5" t="n"/>
    </row>
    <row outlineLevel="0" r="462">
      <c r="A462" s="0" t="n"/>
      <c r="B462" s="0" t="n"/>
      <c r="C462" s="5" t="n"/>
    </row>
    <row outlineLevel="0" r="463">
      <c r="A463" s="0" t="n"/>
      <c r="B463" s="0" t="n"/>
      <c r="C463" s="5" t="n"/>
    </row>
    <row outlineLevel="0" r="464">
      <c r="A464" s="0" t="n"/>
      <c r="B464" s="0" t="n"/>
      <c r="C464" s="5" t="n"/>
    </row>
    <row outlineLevel="0" r="465">
      <c r="A465" s="0" t="n"/>
      <c r="B465" s="0" t="n"/>
      <c r="C465" s="5" t="n"/>
    </row>
    <row outlineLevel="0" r="466">
      <c r="A466" s="0" t="n"/>
      <c r="B466" s="0" t="n"/>
      <c r="C466" s="5" t="n"/>
    </row>
    <row outlineLevel="0" r="467">
      <c r="A467" s="0" t="n"/>
      <c r="B467" s="0" t="n"/>
      <c r="C467" s="5" t="n"/>
    </row>
    <row outlineLevel="0" r="468">
      <c r="A468" s="0" t="n"/>
      <c r="B468" s="0" t="n"/>
      <c r="C468" s="5" t="n"/>
    </row>
    <row outlineLevel="0" r="469">
      <c r="A469" s="0" t="n"/>
      <c r="B469" s="0" t="n"/>
      <c r="C469" s="5" t="n"/>
    </row>
    <row outlineLevel="0" r="470">
      <c r="A470" s="0" t="n"/>
      <c r="B470" s="0" t="n"/>
      <c r="C470" s="5" t="n"/>
    </row>
    <row outlineLevel="0" r="471">
      <c r="A471" s="0" t="n"/>
      <c r="B471" s="0" t="n"/>
      <c r="C471" s="5" t="n"/>
    </row>
    <row outlineLevel="0" r="472">
      <c r="A472" s="0" t="n"/>
      <c r="B472" s="0" t="n"/>
      <c r="C472" s="5" t="n"/>
    </row>
    <row outlineLevel="0" r="473">
      <c r="A473" s="0" t="n"/>
      <c r="B473" s="0" t="n"/>
      <c r="C473" s="5" t="n"/>
    </row>
    <row outlineLevel="0" r="474">
      <c r="A474" s="0" t="n"/>
      <c r="B474" s="0" t="n"/>
      <c r="C474" s="5" t="n"/>
    </row>
    <row outlineLevel="0" r="475">
      <c r="A475" s="0" t="n"/>
      <c r="B475" s="0" t="n"/>
      <c r="C475" s="5" t="n"/>
    </row>
    <row outlineLevel="0" r="476">
      <c r="A476" s="0" t="n"/>
      <c r="B476" s="0" t="n"/>
      <c r="C476" s="5" t="n"/>
    </row>
    <row outlineLevel="0" r="477">
      <c r="A477" s="0" t="n"/>
      <c r="B477" s="0" t="n"/>
      <c r="C477" s="5" t="n"/>
    </row>
    <row outlineLevel="0" r="478">
      <c r="A478" s="0" t="n"/>
      <c r="B478" s="0" t="n"/>
      <c r="C478" s="5" t="n"/>
    </row>
    <row outlineLevel="0" r="479">
      <c r="A479" s="0" t="n"/>
      <c r="B479" s="0" t="n"/>
      <c r="C479" s="5" t="n"/>
    </row>
    <row outlineLevel="0" r="480">
      <c r="A480" s="0" t="n"/>
      <c r="B480" s="0" t="n"/>
      <c r="C480" s="5" t="n"/>
    </row>
    <row outlineLevel="0" r="481">
      <c r="A481" s="0" t="n"/>
      <c r="B481" s="0" t="n"/>
      <c r="C481" s="5" t="n"/>
    </row>
    <row outlineLevel="0" r="482">
      <c r="A482" s="0" t="n"/>
      <c r="B482" s="0" t="n"/>
      <c r="C482" s="5" t="n"/>
    </row>
    <row outlineLevel="0" r="483">
      <c r="A483" s="0" t="n"/>
      <c r="B483" s="0" t="n"/>
      <c r="C483" s="5" t="n"/>
    </row>
    <row outlineLevel="0" r="484">
      <c r="A484" s="0" t="n"/>
      <c r="B484" s="0" t="n"/>
      <c r="C484" s="5" t="n"/>
    </row>
    <row outlineLevel="0" r="485">
      <c r="A485" s="0" t="n"/>
      <c r="B485" s="0" t="n"/>
      <c r="C485" s="5" t="n"/>
    </row>
    <row outlineLevel="0" r="486">
      <c r="A486" s="0" t="n"/>
      <c r="B486" s="0" t="n"/>
      <c r="C486" s="5" t="n"/>
    </row>
    <row outlineLevel="0" r="487">
      <c r="A487" s="0" t="n"/>
      <c r="B487" s="0" t="n"/>
      <c r="C487" s="5" t="n"/>
    </row>
    <row outlineLevel="0" r="488">
      <c r="A488" s="0" t="n"/>
      <c r="B488" s="0" t="n"/>
      <c r="C488" s="5" t="n"/>
    </row>
    <row outlineLevel="0" r="489">
      <c r="A489" s="0" t="n"/>
      <c r="B489" s="0" t="n"/>
      <c r="C489" s="5" t="n"/>
    </row>
    <row outlineLevel="0" r="490">
      <c r="A490" s="0" t="n"/>
      <c r="B490" s="0" t="n"/>
      <c r="C490" s="5" t="n"/>
    </row>
    <row outlineLevel="0" r="491">
      <c r="A491" s="0" t="n"/>
      <c r="B491" s="0" t="n"/>
      <c r="C491" s="5" t="n"/>
    </row>
    <row outlineLevel="0" r="492">
      <c r="A492" s="0" t="n"/>
      <c r="B492" s="0" t="n"/>
      <c r="C492" s="5" t="n"/>
    </row>
    <row outlineLevel="0" r="493">
      <c r="A493" s="0" t="n"/>
      <c r="B493" s="0" t="n"/>
      <c r="C493" s="5" t="n"/>
    </row>
    <row outlineLevel="0" r="494">
      <c r="A494" s="0" t="n"/>
      <c r="B494" s="0" t="n"/>
      <c r="C494" s="5" t="n"/>
    </row>
    <row outlineLevel="0" r="495">
      <c r="A495" s="0" t="n"/>
      <c r="B495" s="0" t="n"/>
      <c r="C495" s="5" t="n"/>
    </row>
    <row outlineLevel="0" r="496">
      <c r="A496" s="0" t="n"/>
      <c r="B496" s="0" t="n"/>
      <c r="C496" s="5" t="n"/>
    </row>
    <row outlineLevel="0" r="497">
      <c r="A497" s="0" t="n"/>
      <c r="B497" s="0" t="n"/>
      <c r="C497" s="5" t="n"/>
    </row>
    <row outlineLevel="0" r="498">
      <c r="A498" s="0" t="n"/>
      <c r="B498" s="0" t="n"/>
      <c r="C498" s="5" t="n"/>
    </row>
    <row outlineLevel="0" r="499">
      <c r="A499" s="0" t="n"/>
      <c r="B499" s="0" t="n"/>
      <c r="C499" s="5" t="n"/>
    </row>
    <row outlineLevel="0" r="500">
      <c r="A500" s="0" t="n"/>
      <c r="B500" s="0" t="n"/>
      <c r="C500" s="5" t="n"/>
    </row>
    <row outlineLevel="0" r="501">
      <c r="A501" s="0" t="n"/>
      <c r="B501" s="0" t="n"/>
      <c r="C501" s="5" t="n"/>
    </row>
    <row outlineLevel="0" r="502">
      <c r="A502" s="0" t="n"/>
      <c r="B502" s="0" t="n"/>
      <c r="C502" s="5" t="n"/>
    </row>
    <row outlineLevel="0" r="503">
      <c r="A503" s="0" t="n"/>
      <c r="B503" s="0" t="n"/>
      <c r="C503" s="5" t="n"/>
    </row>
    <row outlineLevel="0" r="504">
      <c r="A504" s="0" t="n"/>
      <c r="B504" s="0" t="n"/>
      <c r="C504" s="5" t="n"/>
    </row>
    <row outlineLevel="0" r="505">
      <c r="A505" s="0" t="n"/>
      <c r="B505" s="0" t="n"/>
      <c r="C505" s="5" t="n"/>
    </row>
    <row outlineLevel="0" r="506">
      <c r="A506" s="0" t="n"/>
      <c r="B506" s="0" t="n"/>
      <c r="C506" s="5" t="n"/>
    </row>
    <row outlineLevel="0" r="507">
      <c r="A507" s="0" t="n"/>
      <c r="B507" s="0" t="n"/>
      <c r="C507" s="5" t="n"/>
    </row>
    <row outlineLevel="0" r="508">
      <c r="A508" s="0" t="n"/>
      <c r="B508" s="0" t="n"/>
      <c r="C508" s="5" t="n"/>
    </row>
    <row outlineLevel="0" r="509">
      <c r="A509" s="0" t="n"/>
      <c r="B509" s="0" t="n"/>
      <c r="C509" s="5" t="n"/>
    </row>
    <row outlineLevel="0" r="510">
      <c r="A510" s="0" t="n"/>
      <c r="B510" s="0" t="n"/>
      <c r="C510" s="5" t="n"/>
    </row>
    <row outlineLevel="0" r="511">
      <c r="A511" s="0" t="n"/>
      <c r="B511" s="0" t="n"/>
      <c r="C511" s="5" t="n"/>
    </row>
    <row outlineLevel="0" r="512">
      <c r="A512" s="0" t="n"/>
      <c r="B512" s="0" t="n"/>
      <c r="C512" s="5" t="n"/>
    </row>
    <row outlineLevel="0" r="513">
      <c r="A513" s="0" t="n"/>
      <c r="B513" s="0" t="n"/>
      <c r="C513" s="5" t="n"/>
    </row>
    <row outlineLevel="0" r="514">
      <c r="A514" s="0" t="n"/>
      <c r="B514" s="0" t="n"/>
      <c r="C514" s="5" t="n"/>
    </row>
    <row outlineLevel="0" r="515">
      <c r="A515" s="0" t="n"/>
      <c r="B515" s="0" t="n"/>
      <c r="C515" s="5" t="n"/>
    </row>
    <row outlineLevel="0" r="516">
      <c r="A516" s="0" t="n"/>
      <c r="B516" s="0" t="n"/>
      <c r="C516" s="5" t="n"/>
    </row>
    <row outlineLevel="0" r="517">
      <c r="A517" s="0" t="n"/>
      <c r="B517" s="0" t="n"/>
      <c r="C517" s="5" t="n"/>
    </row>
    <row outlineLevel="0" r="518">
      <c r="A518" s="0" t="n"/>
      <c r="B518" s="0" t="n"/>
      <c r="C518" s="5" t="n"/>
    </row>
    <row outlineLevel="0" r="519">
      <c r="A519" s="0" t="n"/>
      <c r="B519" s="0" t="n"/>
      <c r="C519" s="5" t="n"/>
    </row>
    <row outlineLevel="0" r="520">
      <c r="A520" s="0" t="n"/>
      <c r="B520" s="0" t="n"/>
      <c r="C520" s="5" t="n"/>
    </row>
    <row outlineLevel="0" r="521">
      <c r="A521" s="0" t="n"/>
      <c r="B521" s="0" t="n"/>
      <c r="C521" s="5" t="n"/>
    </row>
    <row outlineLevel="0" r="522">
      <c r="A522" s="0" t="n"/>
      <c r="B522" s="0" t="n"/>
      <c r="C522" s="5" t="n"/>
    </row>
    <row outlineLevel="0" r="523">
      <c r="A523" s="0" t="n"/>
      <c r="B523" s="0" t="n"/>
      <c r="C523" s="5" t="n"/>
    </row>
    <row outlineLevel="0" r="524">
      <c r="A524" s="0" t="n"/>
      <c r="B524" s="0" t="n"/>
      <c r="C524" s="5" t="n"/>
    </row>
    <row outlineLevel="0" r="525">
      <c r="A525" s="0" t="n"/>
      <c r="B525" s="0" t="n"/>
      <c r="C525" s="5" t="n"/>
    </row>
    <row outlineLevel="0" r="526">
      <c r="A526" s="0" t="n"/>
      <c r="B526" s="0" t="n"/>
      <c r="C526" s="5" t="n"/>
    </row>
    <row outlineLevel="0" r="527">
      <c r="A527" s="0" t="n"/>
      <c r="B527" s="0" t="n"/>
      <c r="C527" s="5" t="n"/>
    </row>
    <row outlineLevel="0" r="528">
      <c r="A528" s="0" t="n"/>
      <c r="B528" s="0" t="n"/>
      <c r="C528" s="5" t="n"/>
    </row>
    <row outlineLevel="0" r="529">
      <c r="A529" s="0" t="n"/>
      <c r="B529" s="0" t="n"/>
      <c r="C529" s="5" t="n"/>
    </row>
    <row outlineLevel="0" r="530">
      <c r="A530" s="0" t="n"/>
      <c r="B530" s="0" t="n"/>
      <c r="C530" s="5" t="n"/>
    </row>
    <row outlineLevel="0" r="531">
      <c r="A531" s="0" t="n"/>
      <c r="B531" s="0" t="n"/>
      <c r="C531" s="5" t="n"/>
    </row>
    <row outlineLevel="0" r="532">
      <c r="A532" s="0" t="n"/>
      <c r="B532" s="0" t="n"/>
      <c r="C532" s="5" t="n"/>
    </row>
    <row outlineLevel="0" r="533">
      <c r="A533" s="0" t="n"/>
      <c r="B533" s="0" t="n"/>
      <c r="C533" s="5" t="n"/>
    </row>
    <row outlineLevel="0" r="534">
      <c r="A534" s="0" t="n"/>
      <c r="B534" s="0" t="n"/>
      <c r="C534" s="5" t="n"/>
    </row>
    <row outlineLevel="0" r="535">
      <c r="A535" s="0" t="n"/>
      <c r="B535" s="0" t="n"/>
      <c r="C535" s="5" t="n"/>
    </row>
    <row outlineLevel="0" r="536">
      <c r="A536" s="0" t="n"/>
      <c r="B536" s="0" t="n"/>
      <c r="C536" s="5" t="n"/>
    </row>
    <row outlineLevel="0" r="537">
      <c r="A537" s="0" t="n"/>
      <c r="B537" s="0" t="n"/>
      <c r="C537" s="5" t="n"/>
    </row>
    <row outlineLevel="0" r="538">
      <c r="A538" s="0" t="n"/>
      <c r="B538" s="0" t="n"/>
      <c r="C538" s="5" t="n"/>
    </row>
    <row outlineLevel="0" r="539">
      <c r="A539" s="0" t="n"/>
      <c r="B539" s="0" t="n"/>
      <c r="C539" s="5" t="n"/>
    </row>
    <row outlineLevel="0" r="540">
      <c r="A540" s="0" t="n"/>
      <c r="B540" s="0" t="n"/>
      <c r="C540" s="5" t="n"/>
    </row>
    <row outlineLevel="0" r="541">
      <c r="A541" s="0" t="n"/>
      <c r="B541" s="0" t="n"/>
      <c r="C541" s="5" t="n"/>
    </row>
    <row outlineLevel="0" r="542">
      <c r="A542" s="0" t="n"/>
      <c r="B542" s="0" t="n"/>
      <c r="C542" s="5" t="n"/>
    </row>
    <row outlineLevel="0" r="543">
      <c r="A543" s="0" t="n"/>
      <c r="B543" s="0" t="n"/>
      <c r="C543" s="5" t="n"/>
    </row>
    <row outlineLevel="0" r="544">
      <c r="A544" s="0" t="n"/>
      <c r="B544" s="0" t="n"/>
      <c r="C544" s="5" t="n"/>
    </row>
    <row outlineLevel="0" r="545">
      <c r="A545" s="0" t="n"/>
      <c r="B545" s="0" t="n"/>
      <c r="C545" s="5" t="n"/>
    </row>
    <row outlineLevel="0" r="546">
      <c r="A546" s="0" t="n"/>
      <c r="B546" s="0" t="n"/>
      <c r="C546" s="5" t="n"/>
    </row>
    <row outlineLevel="0" r="547">
      <c r="A547" s="0" t="n"/>
      <c r="B547" s="0" t="n"/>
      <c r="C547" s="5" t="n"/>
    </row>
    <row outlineLevel="0" r="548">
      <c r="A548" s="0" t="n"/>
      <c r="B548" s="0" t="n"/>
      <c r="C548" s="5" t="n"/>
    </row>
    <row outlineLevel="0" r="549">
      <c r="A549" s="0" t="n"/>
      <c r="B549" s="0" t="n"/>
      <c r="C549" s="5" t="n"/>
    </row>
    <row outlineLevel="0" r="550">
      <c r="A550" s="0" t="n"/>
      <c r="B550" s="0" t="n"/>
      <c r="C550" s="5" t="n"/>
    </row>
    <row outlineLevel="0" r="551">
      <c r="A551" s="0" t="n"/>
      <c r="B551" s="0" t="n"/>
      <c r="C551" s="5" t="n"/>
    </row>
    <row outlineLevel="0" r="552">
      <c r="A552" s="0" t="n"/>
      <c r="B552" s="0" t="n"/>
      <c r="C552" s="5" t="n"/>
    </row>
    <row outlineLevel="0" r="553">
      <c r="A553" s="0" t="n"/>
      <c r="B553" s="0" t="n"/>
      <c r="C553" s="5" t="n"/>
    </row>
    <row outlineLevel="0" r="554">
      <c r="A554" s="0" t="n"/>
      <c r="B554" s="0" t="n"/>
      <c r="C554" s="5" t="n"/>
    </row>
    <row outlineLevel="0" r="555">
      <c r="A555" s="0" t="n"/>
      <c r="B555" s="0" t="n"/>
      <c r="C555" s="5" t="n"/>
    </row>
    <row outlineLevel="0" r="556">
      <c r="A556" s="0" t="n"/>
      <c r="B556" s="0" t="n"/>
      <c r="C556" s="5" t="n"/>
    </row>
    <row outlineLevel="0" r="557">
      <c r="A557" s="0" t="n"/>
      <c r="B557" s="0" t="n"/>
      <c r="C557" s="5" t="n"/>
    </row>
    <row outlineLevel="0" r="558">
      <c r="A558" s="0" t="n"/>
      <c r="B558" s="0" t="n"/>
      <c r="C558" s="5" t="n"/>
    </row>
    <row outlineLevel="0" r="559">
      <c r="A559" s="0" t="n"/>
      <c r="B559" s="0" t="n"/>
      <c r="C559" s="5" t="n"/>
    </row>
    <row outlineLevel="0" r="560">
      <c r="A560" s="0" t="n"/>
      <c r="B560" s="0" t="n"/>
      <c r="C560" s="5" t="n"/>
    </row>
    <row outlineLevel="0" r="561">
      <c r="A561" s="0" t="n"/>
      <c r="B561" s="0" t="n"/>
      <c r="C561" s="5" t="n"/>
    </row>
    <row outlineLevel="0" r="562">
      <c r="A562" s="0" t="n"/>
      <c r="B562" s="0" t="n"/>
      <c r="C562" s="5" t="n"/>
    </row>
    <row outlineLevel="0" r="563">
      <c r="A563" s="0" t="n"/>
      <c r="B563" s="0" t="n"/>
      <c r="C563" s="5" t="n"/>
    </row>
    <row outlineLevel="0" r="564">
      <c r="A564" s="0" t="n"/>
      <c r="B564" s="0" t="n"/>
      <c r="C564" s="5" t="n"/>
    </row>
    <row outlineLevel="0" r="565">
      <c r="A565" s="0" t="n"/>
      <c r="B565" s="0" t="n"/>
      <c r="C565" s="5" t="n"/>
    </row>
    <row outlineLevel="0" r="566">
      <c r="A566" s="0" t="n"/>
      <c r="B566" s="0" t="n"/>
      <c r="C566" s="5" t="n"/>
    </row>
    <row outlineLevel="0" r="567">
      <c r="A567" s="0" t="n"/>
      <c r="B567" s="0" t="n"/>
      <c r="C567" s="5" t="n"/>
    </row>
    <row outlineLevel="0" r="568">
      <c r="A568" s="0" t="n"/>
      <c r="B568" s="0" t="n"/>
      <c r="C568" s="5" t="n"/>
    </row>
    <row outlineLevel="0" r="569">
      <c r="A569" s="0" t="n"/>
      <c r="B569" s="0" t="n"/>
      <c r="C569" s="5" t="n"/>
    </row>
    <row outlineLevel="0" r="570">
      <c r="A570" s="0" t="n"/>
      <c r="B570" s="0" t="n"/>
      <c r="C570" s="5" t="n"/>
    </row>
    <row outlineLevel="0" r="571">
      <c r="A571" s="0" t="n"/>
      <c r="B571" s="0" t="n"/>
      <c r="C571" s="5" t="n"/>
    </row>
    <row outlineLevel="0" r="572">
      <c r="A572" s="0" t="n"/>
      <c r="B572" s="0" t="n"/>
      <c r="C572" s="5" t="n"/>
    </row>
    <row outlineLevel="0" r="573">
      <c r="A573" s="0" t="n"/>
      <c r="B573" s="0" t="n"/>
      <c r="C573" s="5" t="n"/>
    </row>
    <row outlineLevel="0" r="574">
      <c r="A574" s="0" t="n"/>
      <c r="B574" s="0" t="n"/>
      <c r="C574" s="5" t="n"/>
    </row>
    <row outlineLevel="0" r="575">
      <c r="A575" s="0" t="n"/>
      <c r="B575" s="0" t="n"/>
      <c r="C575" s="5" t="n"/>
    </row>
    <row outlineLevel="0" r="576">
      <c r="A576" s="0" t="n"/>
      <c r="B576" s="0" t="n"/>
      <c r="C576" s="5" t="n"/>
    </row>
    <row outlineLevel="0" r="577">
      <c r="A577" s="0" t="n"/>
      <c r="B577" s="0" t="n"/>
      <c r="C577" s="5" t="n"/>
    </row>
    <row outlineLevel="0" r="578">
      <c r="A578" s="0" t="n"/>
      <c r="B578" s="0" t="n"/>
      <c r="C578" s="5" t="n"/>
    </row>
    <row outlineLevel="0" r="579">
      <c r="A579" s="0" t="n"/>
      <c r="B579" s="0" t="n"/>
      <c r="C579" s="5" t="n"/>
    </row>
    <row outlineLevel="0" r="580">
      <c r="A580" s="0" t="n"/>
      <c r="B580" s="0" t="n"/>
      <c r="C580" s="5" t="n"/>
    </row>
    <row outlineLevel="0" r="581">
      <c r="A581" s="0" t="n"/>
      <c r="B581" s="0" t="n"/>
      <c r="C581" s="5" t="n"/>
    </row>
    <row outlineLevel="0" r="582">
      <c r="A582" s="0" t="n"/>
      <c r="B582" s="0" t="n"/>
      <c r="C582" s="5" t="n"/>
    </row>
    <row outlineLevel="0" r="583">
      <c r="A583" s="0" t="n"/>
      <c r="B583" s="0" t="n"/>
      <c r="C583" s="5" t="n"/>
    </row>
    <row outlineLevel="0" r="584">
      <c r="A584" s="0" t="n"/>
      <c r="B584" s="0" t="n"/>
      <c r="C584" s="5" t="n"/>
    </row>
    <row outlineLevel="0" r="585">
      <c r="A585" s="0" t="n"/>
      <c r="B585" s="0" t="n"/>
      <c r="C585" s="5" t="n"/>
    </row>
    <row outlineLevel="0" r="586">
      <c r="A586" s="0" t="n"/>
      <c r="B586" s="0" t="n"/>
      <c r="C586" s="5" t="n"/>
    </row>
    <row outlineLevel="0" r="587">
      <c r="A587" s="0" t="n"/>
      <c r="B587" s="0" t="n"/>
      <c r="C587" s="5" t="n"/>
    </row>
    <row outlineLevel="0" r="588">
      <c r="A588" s="0" t="n"/>
      <c r="B588" s="0" t="n"/>
      <c r="C588" s="5" t="n"/>
    </row>
    <row outlineLevel="0" r="589">
      <c r="A589" s="0" t="n"/>
      <c r="B589" s="0" t="n"/>
      <c r="C589" s="5" t="n"/>
    </row>
    <row outlineLevel="0" r="590">
      <c r="A590" s="0" t="n"/>
      <c r="B590" s="0" t="n"/>
      <c r="C590" s="5" t="n"/>
    </row>
    <row outlineLevel="0" r="591">
      <c r="A591" s="0" t="n"/>
      <c r="B591" s="0" t="n"/>
      <c r="C591" s="5" t="n"/>
    </row>
    <row outlineLevel="0" r="592">
      <c r="A592" s="0" t="n"/>
      <c r="B592" s="0" t="n"/>
      <c r="C592" s="5" t="n"/>
    </row>
    <row outlineLevel="0" r="593">
      <c r="A593" s="0" t="n"/>
      <c r="B593" s="0" t="n"/>
      <c r="C593" s="5" t="n"/>
    </row>
    <row outlineLevel="0" r="594">
      <c r="A594" s="0" t="n"/>
      <c r="B594" s="0" t="n"/>
      <c r="C594" s="5" t="n"/>
    </row>
    <row outlineLevel="0" r="595">
      <c r="A595" s="0" t="n"/>
      <c r="B595" s="0" t="n"/>
      <c r="C595" s="5" t="n"/>
    </row>
    <row outlineLevel="0" r="596">
      <c r="A596" s="0" t="n"/>
      <c r="B596" s="0" t="n"/>
      <c r="C596" s="5" t="n"/>
    </row>
    <row outlineLevel="0" r="597">
      <c r="A597" s="0" t="n"/>
      <c r="B597" s="0" t="n"/>
      <c r="C597" s="5" t="n"/>
    </row>
    <row outlineLevel="0" r="598">
      <c r="A598" s="0" t="n"/>
      <c r="B598" s="0" t="n"/>
      <c r="C598" s="5" t="n"/>
    </row>
    <row outlineLevel="0" r="599">
      <c r="A599" s="0" t="n"/>
      <c r="B599" s="0" t="n"/>
      <c r="C599" s="5" t="n"/>
    </row>
    <row outlineLevel="0" r="600">
      <c r="A600" s="0" t="n"/>
      <c r="B600" s="0" t="n"/>
      <c r="C600" s="5" t="n"/>
    </row>
    <row outlineLevel="0" r="601">
      <c r="A601" s="0" t="n"/>
      <c r="B601" s="0" t="n"/>
      <c r="C601" s="5" t="n"/>
    </row>
    <row outlineLevel="0" r="602">
      <c r="A602" s="0" t="n"/>
      <c r="B602" s="0" t="n"/>
      <c r="C602" s="5" t="n"/>
    </row>
    <row outlineLevel="0" r="603">
      <c r="A603" s="0" t="n"/>
      <c r="B603" s="0" t="n"/>
      <c r="C603" s="5" t="n"/>
    </row>
    <row outlineLevel="0" r="604">
      <c r="A604" s="0" t="n"/>
      <c r="B604" s="0" t="n"/>
      <c r="C604" s="5" t="n"/>
    </row>
    <row outlineLevel="0" r="605">
      <c r="A605" s="0" t="n"/>
      <c r="B605" s="0" t="n"/>
      <c r="C605" s="5" t="n"/>
    </row>
    <row outlineLevel="0" r="606">
      <c r="A606" s="0" t="n"/>
      <c r="B606" s="0" t="n"/>
      <c r="C606" s="5" t="n"/>
    </row>
    <row outlineLevel="0" r="607">
      <c r="A607" s="0" t="n"/>
      <c r="B607" s="0" t="n"/>
      <c r="C607" s="5" t="n"/>
    </row>
    <row outlineLevel="0" r="608">
      <c r="A608" s="0" t="n"/>
      <c r="B608" s="0" t="n"/>
      <c r="C608" s="5" t="n"/>
    </row>
    <row outlineLevel="0" r="609">
      <c r="A609" s="0" t="n"/>
      <c r="B609" s="0" t="n"/>
      <c r="C609" s="5" t="n"/>
    </row>
    <row outlineLevel="0" r="610">
      <c r="A610" s="0" t="n"/>
      <c r="B610" s="0" t="n"/>
      <c r="C610" s="5" t="n"/>
    </row>
    <row outlineLevel="0" r="611">
      <c r="A611" s="0" t="n"/>
      <c r="B611" s="0" t="n"/>
      <c r="C611" s="5" t="n"/>
    </row>
    <row outlineLevel="0" r="612">
      <c r="A612" s="0" t="n"/>
      <c r="B612" s="0" t="n"/>
      <c r="C612" s="5" t="n"/>
    </row>
    <row outlineLevel="0" r="613">
      <c r="A613" s="0" t="n"/>
      <c r="B613" s="0" t="n"/>
      <c r="C613" s="5" t="n"/>
    </row>
    <row outlineLevel="0" r="614">
      <c r="A614" s="0" t="n"/>
      <c r="B614" s="0" t="n"/>
      <c r="C614" s="5" t="n"/>
    </row>
    <row outlineLevel="0" r="615">
      <c r="A615" s="0" t="n"/>
      <c r="B615" s="0" t="n"/>
      <c r="C615" s="5" t="n"/>
    </row>
    <row outlineLevel="0" r="616">
      <c r="A616" s="0" t="n"/>
      <c r="B616" s="0" t="n"/>
      <c r="C616" s="5" t="n"/>
    </row>
    <row outlineLevel="0" r="617">
      <c r="A617" s="0" t="n"/>
      <c r="B617" s="0" t="n"/>
      <c r="C617" s="5" t="n"/>
    </row>
    <row outlineLevel="0" r="618">
      <c r="A618" s="0" t="n"/>
      <c r="B618" s="0" t="n"/>
      <c r="C618" s="5" t="n"/>
    </row>
    <row outlineLevel="0" r="619">
      <c r="A619" s="0" t="n"/>
      <c r="B619" s="0" t="n"/>
      <c r="C619" s="5" t="n"/>
    </row>
    <row outlineLevel="0" r="620">
      <c r="A620" s="0" t="n"/>
      <c r="B620" s="0" t="n"/>
      <c r="C620" s="5" t="n"/>
    </row>
    <row outlineLevel="0" r="621">
      <c r="A621" s="0" t="n"/>
      <c r="B621" s="0" t="n"/>
      <c r="C621" s="5" t="n"/>
    </row>
    <row outlineLevel="0" r="622">
      <c r="A622" s="0" t="n"/>
      <c r="B622" s="0" t="n"/>
      <c r="C622" s="5" t="n"/>
    </row>
    <row outlineLevel="0" r="623">
      <c r="A623" s="0" t="n"/>
      <c r="B623" s="0" t="n"/>
      <c r="C623" s="5" t="n"/>
    </row>
    <row outlineLevel="0" r="624">
      <c r="A624" s="0" t="n"/>
      <c r="B624" s="0" t="n"/>
      <c r="C624" s="5" t="n"/>
    </row>
    <row outlineLevel="0" r="625">
      <c r="A625" s="0" t="n"/>
      <c r="B625" s="0" t="n"/>
      <c r="C625" s="5" t="n"/>
    </row>
    <row outlineLevel="0" r="626">
      <c r="A626" s="0" t="n"/>
      <c r="B626" s="0" t="n"/>
      <c r="C626" s="5" t="n"/>
    </row>
    <row outlineLevel="0" r="627">
      <c r="A627" s="0" t="n"/>
      <c r="B627" s="0" t="n"/>
      <c r="C627" s="5" t="n"/>
    </row>
    <row outlineLevel="0" r="628">
      <c r="A628" s="0" t="n"/>
      <c r="B628" s="0" t="n"/>
      <c r="C628" s="5" t="n"/>
    </row>
    <row outlineLevel="0" r="629">
      <c r="A629" s="0" t="n"/>
      <c r="B629" s="0" t="n"/>
      <c r="C629" s="5" t="n"/>
    </row>
    <row outlineLevel="0" r="630">
      <c r="A630" s="0" t="n"/>
      <c r="B630" s="0" t="n"/>
      <c r="C630" s="5" t="n"/>
    </row>
    <row outlineLevel="0" r="631">
      <c r="A631" s="0" t="n"/>
      <c r="B631" s="0" t="n"/>
      <c r="C631" s="5" t="n"/>
    </row>
    <row outlineLevel="0" r="632">
      <c r="A632" s="0" t="n"/>
      <c r="B632" s="0" t="n"/>
      <c r="C632" s="5" t="n"/>
    </row>
    <row outlineLevel="0" r="633">
      <c r="A633" s="0" t="n"/>
      <c r="B633" s="0" t="n"/>
      <c r="C633" s="5" t="n"/>
    </row>
    <row outlineLevel="0" r="634">
      <c r="A634" s="0" t="n"/>
      <c r="B634" s="0" t="n"/>
      <c r="C634" s="5" t="n"/>
    </row>
    <row outlineLevel="0" r="635">
      <c r="A635" s="0" t="n"/>
      <c r="B635" s="0" t="n"/>
      <c r="C635" s="5" t="n"/>
    </row>
    <row outlineLevel="0" r="636">
      <c r="A636" s="0" t="n"/>
      <c r="B636" s="0" t="n"/>
      <c r="C636" s="5" t="n"/>
    </row>
    <row outlineLevel="0" r="637">
      <c r="A637" s="0" t="n"/>
      <c r="B637" s="0" t="n"/>
      <c r="C637" s="5" t="n"/>
    </row>
    <row outlineLevel="0" r="638">
      <c r="A638" s="0" t="n"/>
      <c r="B638" s="0" t="n"/>
      <c r="C638" s="5" t="n"/>
    </row>
    <row outlineLevel="0" r="639">
      <c r="A639" s="0" t="n"/>
      <c r="B639" s="0" t="n"/>
      <c r="C639" s="5" t="n"/>
    </row>
    <row outlineLevel="0" r="640">
      <c r="A640" s="0" t="n"/>
      <c r="B640" s="0" t="n"/>
      <c r="C640" s="5" t="n"/>
    </row>
    <row outlineLevel="0" r="641">
      <c r="A641" s="0" t="n"/>
      <c r="B641" s="0" t="n"/>
      <c r="C641" s="5" t="n"/>
    </row>
    <row outlineLevel="0" r="642">
      <c r="A642" s="0" t="n"/>
      <c r="B642" s="0" t="n"/>
      <c r="C642" s="5" t="n"/>
    </row>
    <row outlineLevel="0" r="643">
      <c r="A643" s="0" t="n"/>
      <c r="B643" s="0" t="n"/>
      <c r="C643" s="5" t="n"/>
    </row>
    <row outlineLevel="0" r="644">
      <c r="A644" s="0" t="n"/>
      <c r="B644" s="0" t="n"/>
      <c r="C644" s="5" t="n"/>
    </row>
    <row outlineLevel="0" r="645">
      <c r="A645" s="0" t="n"/>
      <c r="B645" s="0" t="n"/>
      <c r="C645" s="5" t="n"/>
    </row>
    <row outlineLevel="0" r="646">
      <c r="A646" s="0" t="n"/>
      <c r="B646" s="0" t="n"/>
      <c r="C646" s="5" t="n"/>
    </row>
    <row outlineLevel="0" r="647">
      <c r="A647" s="0" t="n"/>
      <c r="B647" s="0" t="n"/>
      <c r="C647" s="5" t="n"/>
    </row>
    <row outlineLevel="0" r="648">
      <c r="A648" s="0" t="n"/>
      <c r="B648" s="0" t="n"/>
      <c r="C648" s="5" t="n"/>
    </row>
    <row outlineLevel="0" r="649">
      <c r="A649" s="0" t="n"/>
      <c r="B649" s="0" t="n"/>
      <c r="C649" s="5" t="n"/>
    </row>
    <row outlineLevel="0" r="650">
      <c r="A650" s="0" t="n"/>
      <c r="B650" s="0" t="n"/>
      <c r="C650" s="5" t="n"/>
    </row>
    <row outlineLevel="0" r="651">
      <c r="A651" s="0" t="n"/>
      <c r="B651" s="0" t="n"/>
      <c r="C651" s="5" t="n"/>
    </row>
    <row outlineLevel="0" r="652">
      <c r="A652" s="0" t="n"/>
      <c r="B652" s="0" t="n"/>
      <c r="C652" s="5" t="n"/>
    </row>
    <row outlineLevel="0" r="653">
      <c r="A653" s="0" t="n"/>
      <c r="B653" s="0" t="n"/>
      <c r="C653" s="5" t="n"/>
    </row>
    <row outlineLevel="0" r="654">
      <c r="A654" s="0" t="n"/>
      <c r="B654" s="0" t="n"/>
      <c r="C654" s="5" t="n"/>
    </row>
    <row outlineLevel="0" r="655">
      <c r="A655" s="0" t="n"/>
      <c r="B655" s="0" t="n"/>
      <c r="C655" s="5" t="n"/>
    </row>
    <row outlineLevel="0" r="656">
      <c r="A656" s="0" t="n"/>
      <c r="B656" s="0" t="n"/>
      <c r="C656" s="5" t="n"/>
    </row>
    <row outlineLevel="0" r="657">
      <c r="A657" s="0" t="n"/>
      <c r="B657" s="0" t="n"/>
      <c r="C657" s="5" t="n"/>
    </row>
    <row outlineLevel="0" r="658">
      <c r="A658" s="0" t="n"/>
      <c r="B658" s="0" t="n"/>
      <c r="C658" s="5" t="n"/>
    </row>
    <row outlineLevel="0" r="659">
      <c r="A659" s="0" t="n"/>
      <c r="B659" s="0" t="n"/>
      <c r="C659" s="5" t="n"/>
    </row>
    <row outlineLevel="0" r="660">
      <c r="A660" s="0" t="n"/>
      <c r="B660" s="0" t="n"/>
      <c r="C660" s="5" t="n"/>
    </row>
    <row outlineLevel="0" r="661">
      <c r="A661" s="0" t="n"/>
      <c r="B661" s="0" t="n"/>
      <c r="C661" s="5" t="n"/>
    </row>
    <row outlineLevel="0" r="662">
      <c r="A662" s="0" t="n"/>
      <c r="B662" s="0" t="n"/>
      <c r="C662" s="5" t="n"/>
    </row>
    <row outlineLevel="0" r="663">
      <c r="A663" s="0" t="n"/>
      <c r="B663" s="0" t="n"/>
      <c r="C663" s="5" t="n"/>
    </row>
    <row outlineLevel="0" r="664">
      <c r="A664" s="0" t="n"/>
      <c r="B664" s="0" t="n"/>
      <c r="C664" s="5" t="n"/>
    </row>
    <row outlineLevel="0" r="665">
      <c r="A665" s="0" t="n"/>
      <c r="B665" s="0" t="n"/>
      <c r="C665" s="5" t="n"/>
    </row>
    <row outlineLevel="0" r="666">
      <c r="A666" s="0" t="n"/>
      <c r="B666" s="0" t="n"/>
      <c r="C666" s="5" t="n"/>
    </row>
    <row outlineLevel="0" r="667">
      <c r="A667" s="0" t="n"/>
      <c r="B667" s="0" t="n"/>
      <c r="C667" s="5" t="n"/>
    </row>
    <row outlineLevel="0" r="668">
      <c r="A668" s="0" t="n"/>
      <c r="B668" s="0" t="n"/>
      <c r="C668" s="5" t="n"/>
    </row>
    <row outlineLevel="0" r="669">
      <c r="A669" s="0" t="n"/>
      <c r="B669" s="0" t="n"/>
      <c r="C669" s="5" t="n"/>
    </row>
    <row outlineLevel="0" r="670">
      <c r="A670" s="0" t="n"/>
      <c r="B670" s="0" t="n"/>
      <c r="C670" s="5" t="n"/>
    </row>
    <row outlineLevel="0" r="671">
      <c r="A671" s="0" t="n"/>
      <c r="B671" s="0" t="n"/>
      <c r="C671" s="5" t="n"/>
    </row>
    <row outlineLevel="0" r="672">
      <c r="A672" s="0" t="n"/>
      <c r="B672" s="0" t="n"/>
      <c r="C672" s="5" t="n"/>
    </row>
    <row outlineLevel="0" r="673">
      <c r="A673" s="0" t="n"/>
      <c r="B673" s="0" t="n"/>
      <c r="C673" s="5" t="n"/>
    </row>
    <row outlineLevel="0" r="674">
      <c r="A674" s="0" t="n"/>
      <c r="B674" s="0" t="n"/>
      <c r="C674" s="5" t="n"/>
    </row>
    <row outlineLevel="0" r="675">
      <c r="A675" s="0" t="n"/>
      <c r="B675" s="0" t="n"/>
      <c r="C675" s="5" t="n"/>
    </row>
    <row outlineLevel="0" r="676">
      <c r="A676" s="0" t="n"/>
      <c r="B676" s="0" t="n"/>
      <c r="C676" s="5" t="n"/>
    </row>
    <row outlineLevel="0" r="677">
      <c r="A677" s="0" t="n"/>
      <c r="B677" s="0" t="n"/>
      <c r="C677" s="5" t="n"/>
    </row>
    <row outlineLevel="0" r="678">
      <c r="A678" s="0" t="n"/>
      <c r="B678" s="0" t="n"/>
      <c r="C678" s="5" t="n"/>
    </row>
    <row outlineLevel="0" r="679">
      <c r="A679" s="0" t="n"/>
      <c r="B679" s="0" t="n"/>
      <c r="C679" s="5" t="n"/>
    </row>
    <row outlineLevel="0" r="680">
      <c r="A680" s="0" t="n"/>
      <c r="B680" s="0" t="n"/>
      <c r="C680" s="5" t="n"/>
    </row>
    <row outlineLevel="0" r="681">
      <c r="A681" s="0" t="n"/>
      <c r="B681" s="0" t="n"/>
      <c r="C681" s="5" t="n"/>
    </row>
    <row outlineLevel="0" r="682">
      <c r="A682" s="0" t="n"/>
      <c r="B682" s="0" t="n"/>
      <c r="C682" s="5" t="n"/>
    </row>
    <row outlineLevel="0" r="683">
      <c r="A683" s="0" t="n"/>
      <c r="B683" s="0" t="n"/>
      <c r="C683" s="5" t="n"/>
    </row>
    <row outlineLevel="0" r="684">
      <c r="A684" s="0" t="n"/>
      <c r="B684" s="0" t="n"/>
      <c r="C684" s="5" t="n"/>
    </row>
    <row outlineLevel="0" r="685">
      <c r="A685" s="0" t="n"/>
      <c r="B685" s="0" t="n"/>
      <c r="C685" s="5" t="n"/>
    </row>
    <row outlineLevel="0" r="686">
      <c r="A686" s="0" t="n"/>
      <c r="B686" s="0" t="n"/>
      <c r="C686" s="5" t="n"/>
    </row>
    <row outlineLevel="0" r="687">
      <c r="A687" s="0" t="n"/>
      <c r="B687" s="0" t="n"/>
      <c r="C687" s="5" t="n"/>
    </row>
    <row outlineLevel="0" r="688">
      <c r="A688" s="0" t="n"/>
      <c r="B688" s="0" t="n"/>
      <c r="C688" s="5" t="n"/>
    </row>
    <row outlineLevel="0" r="689">
      <c r="A689" s="0" t="n"/>
      <c r="B689" s="0" t="n"/>
      <c r="C689" s="5" t="n"/>
    </row>
    <row outlineLevel="0" r="690">
      <c r="A690" s="0" t="n"/>
      <c r="B690" s="0" t="n"/>
      <c r="C690" s="5" t="n"/>
    </row>
    <row outlineLevel="0" r="691">
      <c r="A691" s="0" t="n"/>
      <c r="B691" s="0" t="n"/>
      <c r="C691" s="5" t="n"/>
    </row>
    <row outlineLevel="0" r="692">
      <c r="A692" s="0" t="n"/>
      <c r="B692" s="0" t="n"/>
      <c r="C692" s="5" t="n"/>
    </row>
    <row outlineLevel="0" r="693">
      <c r="A693" s="0" t="n"/>
      <c r="B693" s="0" t="n"/>
      <c r="C693" s="5" t="n"/>
    </row>
    <row outlineLevel="0" r="694">
      <c r="A694" s="0" t="n"/>
      <c r="B694" s="0" t="n"/>
      <c r="C694" s="5" t="n"/>
    </row>
    <row outlineLevel="0" r="695">
      <c r="A695" s="0" t="n"/>
      <c r="B695" s="0" t="n"/>
      <c r="C695" s="5" t="n"/>
    </row>
    <row outlineLevel="0" r="696">
      <c r="A696" s="0" t="n"/>
      <c r="B696" s="0" t="n"/>
      <c r="C696" s="5" t="n"/>
    </row>
    <row outlineLevel="0" r="697">
      <c r="A697" s="0" t="n"/>
      <c r="B697" s="0" t="n"/>
      <c r="C697" s="5" t="n"/>
    </row>
    <row outlineLevel="0" r="698">
      <c r="A698" s="0" t="n"/>
      <c r="B698" s="0" t="n"/>
      <c r="C698" s="5" t="n"/>
    </row>
    <row outlineLevel="0" r="699">
      <c r="A699" s="0" t="n"/>
      <c r="B699" s="0" t="n"/>
      <c r="C699" s="5" t="n"/>
    </row>
    <row outlineLevel="0" r="700">
      <c r="A700" s="0" t="n"/>
      <c r="B700" s="0" t="n"/>
      <c r="C700" s="5" t="n"/>
    </row>
    <row outlineLevel="0" r="701">
      <c r="A701" s="0" t="n"/>
      <c r="B701" s="0" t="n"/>
      <c r="C701" s="5" t="n"/>
    </row>
    <row outlineLevel="0" r="702">
      <c r="A702" s="0" t="n"/>
      <c r="B702" s="0" t="n"/>
      <c r="C702" s="5" t="n"/>
    </row>
    <row outlineLevel="0" r="703">
      <c r="A703" s="0" t="n"/>
      <c r="B703" s="0" t="n"/>
      <c r="C703" s="5" t="n"/>
    </row>
    <row outlineLevel="0" r="704">
      <c r="A704" s="0" t="n"/>
      <c r="B704" s="0" t="n"/>
      <c r="C704" s="5" t="n"/>
    </row>
    <row outlineLevel="0" r="705">
      <c r="A705" s="0" t="n"/>
      <c r="B705" s="0" t="n"/>
      <c r="C705" s="5" t="n"/>
    </row>
    <row outlineLevel="0" r="706">
      <c r="A706" s="0" t="n"/>
      <c r="B706" s="0" t="n"/>
      <c r="C706" s="5" t="n"/>
    </row>
    <row outlineLevel="0" r="707">
      <c r="A707" s="0" t="n"/>
      <c r="B707" s="0" t="n"/>
      <c r="C707" s="5" t="n"/>
    </row>
    <row outlineLevel="0" r="708">
      <c r="A708" s="0" t="n"/>
      <c r="B708" s="0" t="n"/>
      <c r="C708" s="5" t="n"/>
    </row>
    <row outlineLevel="0" r="709">
      <c r="A709" s="0" t="n"/>
      <c r="B709" s="0" t="n"/>
      <c r="C709" s="5" t="n"/>
    </row>
    <row outlineLevel="0" r="710">
      <c r="A710" s="0" t="n"/>
      <c r="B710" s="0" t="n"/>
      <c r="C710" s="5" t="n"/>
    </row>
    <row outlineLevel="0" r="711">
      <c r="A711" s="0" t="n"/>
      <c r="B711" s="0" t="n"/>
      <c r="C711" s="5" t="n"/>
    </row>
    <row outlineLevel="0" r="712">
      <c r="A712" s="0" t="n"/>
      <c r="B712" s="0" t="n"/>
      <c r="C712" s="5" t="n"/>
    </row>
    <row outlineLevel="0" r="713">
      <c r="A713" s="0" t="n"/>
      <c r="B713" s="0" t="n"/>
      <c r="C713" s="5" t="n"/>
    </row>
    <row outlineLevel="0" r="714">
      <c r="A714" s="0" t="n"/>
      <c r="B714" s="0" t="n"/>
      <c r="C714" s="5" t="n"/>
    </row>
    <row outlineLevel="0" r="715">
      <c r="A715" s="0" t="n"/>
      <c r="B715" s="0" t="n"/>
      <c r="C715" s="5" t="n"/>
    </row>
    <row outlineLevel="0" r="716">
      <c r="A716" s="0" t="n"/>
      <c r="B716" s="0" t="n"/>
      <c r="C716" s="5" t="n"/>
    </row>
    <row outlineLevel="0" r="717">
      <c r="A717" s="0" t="n"/>
      <c r="B717" s="0" t="n"/>
      <c r="C717" s="5" t="n"/>
    </row>
    <row outlineLevel="0" r="718">
      <c r="A718" s="0" t="n"/>
      <c r="B718" s="0" t="n"/>
      <c r="C718" s="5" t="n"/>
    </row>
    <row outlineLevel="0" r="719">
      <c r="A719" s="0" t="n"/>
      <c r="B719" s="0" t="n"/>
      <c r="C719" s="5" t="n"/>
    </row>
    <row outlineLevel="0" r="720">
      <c r="A720" s="0" t="n"/>
      <c r="B720" s="0" t="n"/>
      <c r="C720" s="5" t="n"/>
    </row>
    <row outlineLevel="0" r="721">
      <c r="A721" s="0" t="n"/>
      <c r="B721" s="0" t="n"/>
      <c r="C721" s="5" t="n"/>
    </row>
    <row outlineLevel="0" r="722">
      <c r="A722" s="0" t="n"/>
      <c r="B722" s="0" t="n"/>
      <c r="C722" s="5" t="n"/>
    </row>
    <row outlineLevel="0" r="723">
      <c r="A723" s="0" t="n"/>
      <c r="B723" s="0" t="n"/>
      <c r="C723" s="5" t="n"/>
    </row>
    <row outlineLevel="0" r="724">
      <c r="A724" s="0" t="n"/>
      <c r="B724" s="0" t="n"/>
      <c r="C724" s="5" t="n"/>
    </row>
    <row outlineLevel="0" r="725">
      <c r="A725" s="0" t="n"/>
      <c r="B725" s="0" t="n"/>
      <c r="C725" s="5" t="n"/>
    </row>
    <row outlineLevel="0" r="726">
      <c r="A726" s="0" t="n"/>
      <c r="B726" s="0" t="n"/>
      <c r="C726" s="5" t="n"/>
    </row>
    <row outlineLevel="0" r="727">
      <c r="A727" s="0" t="n"/>
      <c r="B727" s="0" t="n"/>
      <c r="C727" s="5" t="n"/>
    </row>
    <row outlineLevel="0" r="728">
      <c r="A728" s="0" t="n"/>
      <c r="B728" s="0" t="n"/>
      <c r="C728" s="5" t="n"/>
    </row>
    <row outlineLevel="0" r="729">
      <c r="A729" s="0" t="n"/>
      <c r="B729" s="0" t="n"/>
      <c r="C729" s="5" t="n"/>
    </row>
    <row outlineLevel="0" r="730">
      <c r="A730" s="0" t="n"/>
      <c r="B730" s="0" t="n"/>
      <c r="C730" s="5" t="n"/>
    </row>
    <row outlineLevel="0" r="731">
      <c r="A731" s="0" t="n"/>
      <c r="B731" s="0" t="n"/>
      <c r="C731" s="5" t="n"/>
    </row>
    <row outlineLevel="0" r="732">
      <c r="A732" s="0" t="n"/>
      <c r="B732" s="0" t="n"/>
      <c r="C732" s="5" t="n"/>
    </row>
    <row outlineLevel="0" r="733">
      <c r="A733" s="0" t="n"/>
      <c r="B733" s="0" t="n"/>
      <c r="C733" s="5" t="n"/>
    </row>
    <row outlineLevel="0" r="734">
      <c r="A734" s="0" t="n"/>
      <c r="B734" s="0" t="n"/>
      <c r="C734" s="5" t="n"/>
    </row>
    <row outlineLevel="0" r="735">
      <c r="A735" s="0" t="n"/>
      <c r="B735" s="0" t="n"/>
      <c r="C735" s="5" t="n"/>
    </row>
    <row outlineLevel="0" r="736">
      <c r="A736" s="0" t="n"/>
      <c r="B736" s="0" t="n"/>
      <c r="C736" s="5" t="n"/>
    </row>
    <row outlineLevel="0" r="737">
      <c r="A737" s="0" t="n"/>
      <c r="B737" s="0" t="n"/>
      <c r="C737" s="5" t="n"/>
    </row>
    <row outlineLevel="0" r="738">
      <c r="A738" s="0" t="n"/>
      <c r="B738" s="0" t="n"/>
      <c r="C738" s="5" t="n"/>
    </row>
    <row outlineLevel="0" r="739">
      <c r="A739" s="0" t="n"/>
      <c r="B739" s="0" t="n"/>
      <c r="C739" s="5" t="n"/>
    </row>
    <row outlineLevel="0" r="740">
      <c r="A740" s="0" t="n"/>
      <c r="B740" s="0" t="n"/>
      <c r="C740" s="5" t="n"/>
    </row>
    <row outlineLevel="0" r="741">
      <c r="A741" s="0" t="n"/>
      <c r="B741" s="0" t="n"/>
      <c r="C741" s="5" t="n"/>
    </row>
    <row outlineLevel="0" r="742">
      <c r="A742" s="0" t="n"/>
      <c r="B742" s="0" t="n"/>
      <c r="C742" s="5" t="n"/>
    </row>
  </sheetData>
  <mergeCells count="16">
    <mergeCell ref="B4:C4"/>
    <mergeCell ref="B2:C2"/>
    <mergeCell ref="B3:C3"/>
    <mergeCell ref="B1:C1"/>
    <mergeCell ref="B16:B17"/>
    <mergeCell ref="C16:C17"/>
    <mergeCell ref="A14:C14"/>
    <mergeCell ref="A16:A17"/>
    <mergeCell ref="B13:C13"/>
    <mergeCell ref="B11:C11"/>
    <mergeCell ref="B12:C12"/>
    <mergeCell ref="B10:C10"/>
    <mergeCell ref="B9:C9"/>
    <mergeCell ref="B8:C8"/>
    <mergeCell ref="B6:C6"/>
    <mergeCell ref="A5:C5"/>
  </mergeCells>
  <hyperlinks>
    <hyperlink display="https://internet.garant.ru/#/document/12112604/entry/50039" r:id="rId2" ref="B23"/>
    <hyperlink display="https://internet.garant.ru/#/document/12112604/entry/50039" r:id="rId2" ref="B24"/>
    <hyperlink display="https://internet.garant.ru/#/document/10900200/entry/21062" r:id="rId3" ref="B25"/>
  </hyperlinks>
  <pageMargins bottom="0.78740203380584717" footer="0.19685038924217224" header="0.039370078593492508" left="1.1811031103134155" right="0.39370101690292358" top="0.78740203380584717"/>
  <pageSetup fitToHeight="0" fitToWidth="0" orientation="portrait" paperHeight="297.1798mm" paperSize="9" paperWidth="210.0438mm" scale="100"/>
  <tableParts count="1">
    <tablePart r:id="rId1"/>
  </tableParts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Z302"/>
  <sheetViews>
    <sheetView showZeros="true" workbookViewId="0"/>
  </sheetViews>
  <sheetFormatPr baseColWidth="8" customHeight="false" defaultColWidth="10.788470377394527" defaultRowHeight="15" zeroHeight="false"/>
  <cols>
    <col customWidth="true" max="1" min="1" outlineLevel="0" width="6.3858095286911762"/>
    <col customWidth="true" max="2" min="2" outlineLevel="0" width="60.931265919594978"/>
    <col customWidth="true" max="4" min="4" outlineLevel="0" width="12.360087810781536"/>
    <col customWidth="true" max="5" min="5" outlineLevel="0" width="16.23059921875674"/>
  </cols>
  <sheetData>
    <row outlineLevel="0" r="1">
      <c r="A1" s="65" t="n"/>
      <c r="B1" s="66" t="n"/>
      <c r="C1" s="66" t="n"/>
      <c r="D1" s="66" t="n"/>
      <c r="E1" s="67" t="n"/>
    </row>
    <row outlineLevel="0" r="2">
      <c r="A2" s="68" t="n"/>
      <c r="B2" s="69" t="s">
        <v>68</v>
      </c>
      <c r="C2" s="69" t="s"/>
      <c r="D2" s="69" t="s"/>
      <c r="E2" s="69" t="s"/>
    </row>
    <row outlineLevel="0" r="3">
      <c r="A3" s="68" t="n"/>
      <c r="B3" s="69" t="s">
        <v>69</v>
      </c>
      <c r="C3" s="69" t="s"/>
      <c r="D3" s="69" t="s"/>
      <c r="E3" s="69" t="s"/>
    </row>
    <row outlineLevel="0" r="4">
      <c r="A4" s="68" t="n"/>
      <c r="B4" s="69" t="s">
        <v>70</v>
      </c>
      <c r="C4" s="69" t="s"/>
      <c r="D4" s="69" t="s"/>
      <c r="E4" s="69" t="s"/>
    </row>
    <row outlineLevel="0" r="5">
      <c r="A5" s="68" t="n"/>
      <c r="B5" s="69" t="s">
        <v>72</v>
      </c>
      <c r="C5" s="69" t="s"/>
      <c r="D5" s="69" t="s"/>
      <c r="E5" s="69" t="s"/>
    </row>
    <row outlineLevel="0" r="6">
      <c r="A6" s="68" t="n"/>
      <c r="B6" s="69" t="s">
        <v>74</v>
      </c>
      <c r="C6" s="69" t="s"/>
      <c r="D6" s="69" t="s"/>
      <c r="E6" s="69" t="s"/>
    </row>
    <row outlineLevel="0" r="7">
      <c r="A7" s="68" t="n"/>
      <c r="B7" s="69" t="s">
        <v>76</v>
      </c>
      <c r="C7" s="69" t="s"/>
      <c r="D7" s="69" t="s"/>
      <c r="E7" s="69" t="s"/>
    </row>
    <row outlineLevel="0" r="8">
      <c r="A8" s="68" t="n"/>
      <c r="B8" s="69" t="n"/>
      <c r="C8" s="69" t="n"/>
      <c r="D8" s="69" t="n"/>
      <c r="E8" s="77" t="n"/>
    </row>
    <row outlineLevel="0" r="9">
      <c r="A9" s="68" t="n"/>
      <c r="B9" s="69" t="s">
        <v>68</v>
      </c>
      <c r="C9" s="69" t="s"/>
      <c r="D9" s="69" t="s"/>
      <c r="E9" s="69" t="s"/>
    </row>
    <row outlineLevel="0" r="10">
      <c r="A10" s="68" t="n"/>
      <c r="B10" s="69" t="s">
        <v>87</v>
      </c>
      <c r="C10" s="69" t="s"/>
      <c r="D10" s="69" t="s"/>
      <c r="E10" s="69" t="s"/>
    </row>
    <row outlineLevel="0" r="11">
      <c r="A11" s="68" t="n"/>
      <c r="B11" s="69" t="s">
        <v>70</v>
      </c>
      <c r="C11" s="69" t="s"/>
      <c r="D11" s="69" t="s"/>
      <c r="E11" s="69" t="s"/>
    </row>
    <row outlineLevel="0" r="12">
      <c r="A12" s="68" t="n"/>
      <c r="B12" s="69" t="s">
        <v>101</v>
      </c>
      <c r="C12" s="69" t="s"/>
      <c r="D12" s="69" t="s"/>
      <c r="E12" s="69" t="s"/>
    </row>
    <row outlineLevel="0" r="13">
      <c r="A13" s="68" t="n"/>
      <c r="B13" s="69" t="s">
        <v>109</v>
      </c>
      <c r="C13" s="69" t="s"/>
      <c r="D13" s="69" t="s"/>
      <c r="E13" s="69" t="s"/>
    </row>
    <row outlineLevel="0" r="14">
      <c r="A14" s="68" t="n"/>
      <c r="B14" s="66" t="n"/>
      <c r="C14" s="66" t="n"/>
      <c r="D14" s="66" t="n"/>
      <c r="E14" s="111" t="n"/>
    </row>
    <row outlineLevel="0" r="15">
      <c r="A15" s="68" t="n"/>
      <c r="B15" s="66" t="n"/>
      <c r="C15" s="66" t="n"/>
      <c r="D15" s="66" t="n"/>
      <c r="E15" s="111" t="n"/>
    </row>
    <row outlineLevel="0" r="16">
      <c r="A16" s="68" t="n"/>
      <c r="B16" s="11" t="n"/>
      <c r="C16" s="11" t="s"/>
      <c r="D16" s="11" t="s"/>
      <c r="E16" s="11" t="s"/>
    </row>
    <row outlineLevel="0" r="17">
      <c r="A17" s="105" t="s">
        <v>114</v>
      </c>
      <c r="B17" s="105" t="s"/>
      <c r="C17" s="105" t="s"/>
      <c r="D17" s="105" t="s"/>
      <c r="E17" s="105" t="s"/>
    </row>
    <row outlineLevel="0" r="18">
      <c r="A18" s="105" t="s"/>
      <c r="B18" s="105" t="s"/>
      <c r="C18" s="105" t="s"/>
      <c r="D18" s="105" t="s"/>
      <c r="E18" s="105" t="s"/>
    </row>
    <row outlineLevel="0" r="19">
      <c r="A19" s="73" t="s"/>
      <c r="B19" s="73" t="s"/>
      <c r="C19" s="73" t="s"/>
      <c r="D19" s="73" t="s"/>
      <c r="E19" s="73" t="s"/>
    </row>
    <row outlineLevel="0" r="20">
      <c r="A20" s="68" t="n"/>
      <c r="B20" s="80" t="n"/>
      <c r="C20" s="80" t="n"/>
      <c r="D20" s="80" t="n"/>
      <c r="E20" s="84" t="s">
        <v>11</v>
      </c>
    </row>
    <row outlineLevel="0" r="21">
      <c r="A21" s="86" t="s">
        <v>89</v>
      </c>
      <c r="B21" s="86" t="s">
        <v>92</v>
      </c>
      <c r="C21" s="86" t="s">
        <v>97</v>
      </c>
      <c r="D21" s="86" t="s">
        <v>100</v>
      </c>
      <c r="E21" s="93" t="s">
        <v>14</v>
      </c>
    </row>
    <row outlineLevel="0" r="22">
      <c r="A22" s="98" t="inlineStr">
        <is>
          <t xml:space="preserve">1</t>
        </is>
      </c>
      <c r="B22" s="98" t="inlineStr">
        <is>
          <t xml:space="preserve">2</t>
        </is>
      </c>
      <c r="C22" s="98" t="inlineStr">
        <is>
          <t xml:space="preserve">3</t>
        </is>
      </c>
      <c r="D22" s="98" t="inlineStr">
        <is>
          <t xml:space="preserve">4</t>
        </is>
      </c>
      <c r="E22" s="22" t="inlineStr">
        <is>
          <t xml:space="preserve">5</t>
        </is>
      </c>
    </row>
    <row outlineLevel="0" r="23">
      <c r="A23" s="108" t="n"/>
      <c r="B23" s="113" t="s">
        <v>123</v>
      </c>
      <c r="C23" s="115" t="n"/>
      <c r="D23" s="115" t="n"/>
      <c r="E23" s="118" t="n">
        <f aca="false" ca="false" dt2D="false" dtr="false" t="normal">SUM(E25, E31, E33, E35, E38, E42, E45, E50, E47)</f>
        <v>149350.79639</v>
      </c>
    </row>
    <row outlineLevel="0" r="24">
      <c r="A24" s="119" t="n"/>
      <c r="B24" s="120" t="s">
        <v>134</v>
      </c>
      <c r="C24" s="121" t="n"/>
      <c r="D24" s="121" t="n"/>
      <c r="E24" s="122" t="n"/>
    </row>
    <row outlineLevel="0" r="25">
      <c r="A25" s="74" t="s">
        <v>126</v>
      </c>
      <c r="B25" s="95" t="s">
        <v>131</v>
      </c>
      <c r="C25" s="96" t="s">
        <v>80</v>
      </c>
      <c r="D25" s="96" t="n"/>
      <c r="E25" s="99" t="n">
        <v>18997.199999999997</v>
      </c>
    </row>
    <row outlineLevel="0" r="26">
      <c r="A26" s="74" t="n"/>
      <c r="B26" s="87" t="s">
        <v>130</v>
      </c>
      <c r="C26" s="76" t="s">
        <v>80</v>
      </c>
      <c r="D26" s="76" t="s">
        <v>93</v>
      </c>
      <c r="E26" s="78" t="n">
        <v>1503.9000000000001</v>
      </c>
    </row>
    <row outlineLevel="0" r="27">
      <c r="A27" s="74" t="n"/>
      <c r="B27" s="87" t="s">
        <v>132</v>
      </c>
      <c r="C27" s="76" t="s">
        <v>80</v>
      </c>
      <c r="D27" s="76" t="s">
        <v>99</v>
      </c>
      <c r="E27" s="117" t="n">
        <v>7201.1000000000004</v>
      </c>
    </row>
    <row outlineLevel="0" r="28">
      <c r="A28" s="74" t="n"/>
      <c r="B28" s="75" t="s">
        <v>78</v>
      </c>
      <c r="C28" s="76" t="s">
        <v>80</v>
      </c>
      <c r="D28" s="76" t="s">
        <v>82</v>
      </c>
      <c r="E28" s="78" t="n">
        <v>353.30000000000001</v>
      </c>
    </row>
    <row outlineLevel="0" r="29">
      <c r="A29" s="74" t="n"/>
      <c r="B29" s="75" t="s">
        <v>83</v>
      </c>
      <c r="C29" s="76" t="s">
        <v>80</v>
      </c>
      <c r="D29" s="76" t="s">
        <v>86</v>
      </c>
      <c r="E29" s="78" t="n">
        <v>5</v>
      </c>
    </row>
    <row outlineLevel="0" r="30">
      <c r="A30" s="74" t="n"/>
      <c r="B30" s="87" t="s">
        <v>91</v>
      </c>
      <c r="C30" s="76" t="s">
        <v>80</v>
      </c>
      <c r="D30" s="76" t="s">
        <v>98</v>
      </c>
      <c r="E30" s="78" t="n">
        <v>9933.8999999999996</v>
      </c>
    </row>
    <row outlineLevel="0" r="31">
      <c r="A31" s="74" t="s">
        <v>105</v>
      </c>
      <c r="B31" s="95" t="s">
        <v>108</v>
      </c>
      <c r="C31" s="96" t="s">
        <v>93</v>
      </c>
      <c r="D31" s="96" t="n"/>
      <c r="E31" s="99" t="n">
        <v>580.29999999999995</v>
      </c>
    </row>
    <row outlineLevel="0" r="32">
      <c r="A32" s="74" t="n"/>
      <c r="B32" s="75" t="s">
        <v>117</v>
      </c>
      <c r="C32" s="76" t="s">
        <v>93</v>
      </c>
      <c r="D32" s="76" t="s">
        <v>81</v>
      </c>
      <c r="E32" s="78" t="n">
        <v>580.29999999999995</v>
      </c>
    </row>
    <row outlineLevel="0" r="33">
      <c r="A33" s="70" t="s">
        <v>77</v>
      </c>
      <c r="B33" s="71" t="s">
        <v>79</v>
      </c>
      <c r="C33" s="72" t="s">
        <v>81</v>
      </c>
      <c r="D33" s="72" t="n"/>
      <c r="E33" s="79" t="n">
        <v>801</v>
      </c>
    </row>
    <row outlineLevel="0" r="34">
      <c r="A34" s="81" t="n"/>
      <c r="B34" s="82" t="s">
        <v>84</v>
      </c>
      <c r="C34" s="76" t="s">
        <v>81</v>
      </c>
      <c r="D34" s="76" t="s">
        <v>88</v>
      </c>
      <c r="E34" s="78" t="n">
        <v>801</v>
      </c>
    </row>
    <row outlineLevel="0" r="35">
      <c r="A35" s="88" t="s">
        <v>90</v>
      </c>
      <c r="B35" s="89" t="s">
        <v>95</v>
      </c>
      <c r="C35" s="91" t="s">
        <v>99</v>
      </c>
      <c r="D35" s="92" t="n"/>
      <c r="E35" s="102" t="n">
        <f aca="false" ca="false" dt2D="false" dtr="false" t="normal">SUM(E36, E37)</f>
        <v>61379.3606</v>
      </c>
    </row>
    <row outlineLevel="0" r="36">
      <c r="A36" s="88" t="n"/>
      <c r="B36" s="97" t="s">
        <v>110</v>
      </c>
      <c r="C36" s="101" t="s">
        <v>99</v>
      </c>
      <c r="D36" s="101" t="s">
        <v>112</v>
      </c>
      <c r="E36" s="112" t="n">
        <f aca="false" ca="false" dt2D="false" dtr="false" t="normal">'приложение 4'!K111</f>
        <v>60774.217599999996</v>
      </c>
    </row>
    <row outlineLevel="0" r="37">
      <c r="A37" s="88" t="n"/>
      <c r="B37" s="97" t="s">
        <v>125</v>
      </c>
      <c r="C37" s="101" t="s">
        <v>99</v>
      </c>
      <c r="D37" s="101" t="s">
        <v>133</v>
      </c>
      <c r="E37" s="112" t="n">
        <v>605.14300000000003</v>
      </c>
    </row>
    <row outlineLevel="0" r="38">
      <c r="A38" s="70" t="s">
        <v>71</v>
      </c>
      <c r="B38" s="71" t="s">
        <v>73</v>
      </c>
      <c r="C38" s="72" t="s">
        <v>75</v>
      </c>
      <c r="D38" s="72" t="n"/>
      <c r="E38" s="79" t="n">
        <f aca="false" ca="false" dt2D="false" dtr="false" t="normal">SUM(E39, E40, E41)</f>
        <v>43804.735789999992</v>
      </c>
    </row>
    <row outlineLevel="0" r="39">
      <c r="A39" s="70" t="n"/>
      <c r="B39" s="83" t="s">
        <v>85</v>
      </c>
      <c r="C39" s="85" t="s">
        <v>75</v>
      </c>
      <c r="D39" s="85" t="s">
        <v>93</v>
      </c>
      <c r="E39" s="90" t="n">
        <v>6361.5</v>
      </c>
    </row>
    <row outlineLevel="0" r="40">
      <c r="A40" s="74" t="n"/>
      <c r="B40" s="75" t="s">
        <v>104</v>
      </c>
      <c r="C40" s="76" t="s">
        <v>75</v>
      </c>
      <c r="D40" s="76" t="s">
        <v>81</v>
      </c>
      <c r="E40" s="78" t="n">
        <f aca="false" ca="false" dt2D="false" dtr="false" t="normal">'приложение 4'!K160</f>
        <v>37382.735789999992</v>
      </c>
    </row>
    <row outlineLevel="0" r="41">
      <c r="A41" s="74" t="n"/>
      <c r="B41" s="75" t="s">
        <v>119</v>
      </c>
      <c r="C41" s="76" t="s">
        <v>75</v>
      </c>
      <c r="D41" s="76" t="s">
        <v>75</v>
      </c>
      <c r="E41" s="78" t="n">
        <v>60.5</v>
      </c>
    </row>
    <row outlineLevel="0" r="42">
      <c r="A42" s="70" t="s">
        <v>96</v>
      </c>
      <c r="B42" s="71" t="s">
        <v>102</v>
      </c>
      <c r="C42" s="72" t="s">
        <v>106</v>
      </c>
      <c r="D42" s="72" t="n"/>
      <c r="E42" s="79" t="n">
        <v>200</v>
      </c>
    </row>
    <row outlineLevel="0" r="43">
      <c r="A43" s="70" t="n"/>
      <c r="B43" s="83" t="s">
        <v>111</v>
      </c>
      <c r="C43" s="85" t="s">
        <v>106</v>
      </c>
      <c r="D43" s="85" t="s">
        <v>75</v>
      </c>
      <c r="E43" s="90" t="n">
        <v>40</v>
      </c>
    </row>
    <row outlineLevel="0" r="44">
      <c r="A44" s="74" t="n"/>
      <c r="B44" s="75" t="s">
        <v>115</v>
      </c>
      <c r="C44" s="76" t="s">
        <v>106</v>
      </c>
      <c r="D44" s="76" t="s">
        <v>106</v>
      </c>
      <c r="E44" s="78" t="n">
        <v>160</v>
      </c>
    </row>
    <row outlineLevel="0" r="45">
      <c r="A45" s="70" t="s">
        <v>122</v>
      </c>
      <c r="B45" s="71" t="s">
        <v>127</v>
      </c>
      <c r="C45" s="72" t="s">
        <v>121</v>
      </c>
      <c r="D45" s="72" t="n"/>
      <c r="E45" s="79" t="n">
        <v>23276.200000000001</v>
      </c>
    </row>
    <row outlineLevel="0" r="46">
      <c r="A46" s="74" t="n"/>
      <c r="B46" s="75" t="s">
        <v>118</v>
      </c>
      <c r="C46" s="76" t="s">
        <v>121</v>
      </c>
      <c r="D46" s="76" t="s">
        <v>80</v>
      </c>
      <c r="E46" s="78" t="n">
        <v>23276.200000000001</v>
      </c>
    </row>
    <row outlineLevel="0" r="47">
      <c r="A47" s="74" t="s">
        <v>94</v>
      </c>
      <c r="B47" s="61" t="s">
        <v>103</v>
      </c>
      <c r="C47" s="94" t="s">
        <v>107</v>
      </c>
      <c r="D47" s="94" t="n"/>
      <c r="E47" s="99" t="n">
        <v>62</v>
      </c>
    </row>
    <row outlineLevel="0" r="48">
      <c r="A48" s="74" t="n"/>
      <c r="B48" s="82" t="s">
        <v>113</v>
      </c>
      <c r="C48" s="106" t="s">
        <v>107</v>
      </c>
      <c r="D48" s="106" t="s">
        <v>80</v>
      </c>
      <c r="E48" s="78" t="n">
        <v>60</v>
      </c>
    </row>
    <row outlineLevel="0" r="49">
      <c r="A49" s="74" t="n"/>
      <c r="B49" s="82" t="s">
        <v>116</v>
      </c>
      <c r="C49" s="85" t="s">
        <v>107</v>
      </c>
      <c r="D49" s="85" t="s">
        <v>82</v>
      </c>
      <c r="E49" s="78" t="n">
        <v>2</v>
      </c>
    </row>
    <row outlineLevel="0" r="50">
      <c r="A50" s="70" t="s">
        <v>124</v>
      </c>
      <c r="B50" s="95" t="s">
        <v>128</v>
      </c>
      <c r="C50" s="96" t="s">
        <v>86</v>
      </c>
      <c r="D50" s="96" t="n"/>
      <c r="E50" s="99" t="n">
        <v>250</v>
      </c>
    </row>
    <row outlineLevel="0" r="51">
      <c r="A51" s="74" t="n"/>
      <c r="B51" s="75" t="s">
        <v>129</v>
      </c>
      <c r="C51" s="76" t="s">
        <v>86</v>
      </c>
      <c r="D51" s="76" t="s">
        <v>93</v>
      </c>
      <c r="E51" s="78" t="n">
        <v>250</v>
      </c>
    </row>
    <row outlineLevel="0" r="52">
      <c r="A52" s="100" t="n"/>
      <c r="B52" s="103" t="n"/>
      <c r="C52" s="104" t="n"/>
      <c r="D52" s="104" t="n"/>
      <c r="E52" s="109" t="n"/>
    </row>
    <row outlineLevel="0" r="53">
      <c r="A53" s="100" t="n"/>
      <c r="B53" s="103" t="n"/>
      <c r="C53" s="104" t="n"/>
      <c r="D53" s="104" t="n"/>
      <c r="E53" s="109" t="n"/>
    </row>
    <row outlineLevel="0" r="54">
      <c r="A54" s="103" t="n"/>
      <c r="B54" s="103" t="s">
        <v>120</v>
      </c>
      <c r="C54" s="80" t="n"/>
      <c r="D54" s="80" t="n"/>
      <c r="E54" s="116" t="s">
        <v>21</v>
      </c>
    </row>
    <row outlineLevel="0" r="55">
      <c r="A55" s="107" t="n"/>
      <c r="B55" s="110" t="n"/>
      <c r="C55" s="110" t="n"/>
      <c r="D55" s="110" t="n"/>
      <c r="E55" s="114" t="n"/>
    </row>
  </sheetData>
  <mergeCells count="13">
    <mergeCell ref="B2:E2"/>
    <mergeCell ref="B3:E3"/>
    <mergeCell ref="B4:E4"/>
    <mergeCell ref="B5:E5"/>
    <mergeCell ref="A17:E19"/>
    <mergeCell ref="B16:E16"/>
    <mergeCell ref="B13:E13"/>
    <mergeCell ref="B12:E12"/>
    <mergeCell ref="B11:E11"/>
    <mergeCell ref="B10:E10"/>
    <mergeCell ref="B9:E9"/>
    <mergeCell ref="B7:E7"/>
    <mergeCell ref="B6:E6"/>
  </mergeCells>
  <pageMargins bottom="0.59055554866790771" footer="0.5" header="0.5" left="0.59055554866790771" right="0.59055554866790771" top="0.59055554866790771"/>
  <pageSetup fitToHeight="0" fitToWidth="0" orientation="portrait" paperHeight="297.1798mm" paperSize="9" paperWidth="210.0438mm" scale="100"/>
  <tableParts count="1">
    <tablePart r:id="rId1"/>
  </tableParts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Z1971"/>
  <sheetViews>
    <sheetView showZeros="true" workbookViewId="0"/>
  </sheetViews>
  <sheetFormatPr baseColWidth="8" customHeight="false" defaultColWidth="10.788470377394527" defaultRowHeight="15" zeroHeight="false"/>
  <cols>
    <col customWidth="true" max="1" min="1" outlineLevel="0" style="123" width="8.5144127049215683"/>
    <col customWidth="true" max="2" min="2" outlineLevel="0" width="43.769402811237441"/>
    <col customWidth="true" max="3" min="3" outlineLevel="0" width="21.152994063789521"/>
    <col customWidth="true" max="4" min="4" outlineLevel="0" style="123" width="13.170732152925552"/>
    <col customWidth="true" max="5" min="5" outlineLevel="0" width="24.611974225163909"/>
  </cols>
  <sheetData>
    <row outlineLevel="0" r="1">
      <c r="A1" s="123" t="n"/>
      <c r="B1" s="0" t="n"/>
      <c r="C1" s="124" t="n"/>
      <c r="D1" s="125" t="n"/>
      <c r="E1" s="126" t="n"/>
    </row>
    <row outlineLevel="0" r="2">
      <c r="A2" s="123" t="n"/>
      <c r="B2" s="0" t="n"/>
      <c r="C2" s="127" t="s">
        <v>135</v>
      </c>
      <c r="D2" s="127" t="s"/>
      <c r="E2" s="127" t="s"/>
    </row>
    <row outlineLevel="0" r="3">
      <c r="A3" s="123" t="n"/>
      <c r="B3" s="0" t="n"/>
      <c r="C3" s="127" t="s">
        <v>136</v>
      </c>
      <c r="D3" s="127" t="s"/>
      <c r="E3" s="127" t="s"/>
    </row>
    <row outlineLevel="0" r="4">
      <c r="A4" s="123" t="n"/>
      <c r="B4" s="0" t="n"/>
      <c r="C4" s="129" t="s">
        <v>137</v>
      </c>
      <c r="D4" s="129" t="s"/>
      <c r="E4" s="129" t="s"/>
    </row>
    <row outlineLevel="0" r="5">
      <c r="A5" s="123" t="n"/>
      <c r="B5" s="0" t="n"/>
      <c r="C5" s="129" t="s">
        <v>138</v>
      </c>
      <c r="D5" s="129" t="s"/>
      <c r="E5" s="129" t="s"/>
    </row>
    <row outlineLevel="0" r="6">
      <c r="A6" s="123" t="n"/>
      <c r="B6" s="0" t="n"/>
      <c r="C6" s="129" t="s">
        <v>139</v>
      </c>
      <c r="D6" s="129" t="s"/>
      <c r="E6" s="129" t="s"/>
    </row>
    <row outlineLevel="0" r="7">
      <c r="A7" s="123" t="n"/>
      <c r="B7" s="0" t="n"/>
      <c r="C7" s="129" t="s">
        <v>140</v>
      </c>
      <c r="D7" s="129" t="s"/>
      <c r="E7" s="129" t="s"/>
    </row>
    <row outlineLevel="0" r="8">
      <c r="A8" s="123" t="n"/>
      <c r="B8" s="0" t="n"/>
      <c r="C8" s="130" t="n"/>
      <c r="D8" s="130" t="n"/>
      <c r="E8" s="131" t="n"/>
    </row>
    <row outlineLevel="0" r="9">
      <c r="A9" s="123" t="n"/>
      <c r="B9" s="0" t="n"/>
      <c r="C9" s="127" t="s">
        <v>135</v>
      </c>
      <c r="D9" s="127" t="s"/>
      <c r="E9" s="127" t="s"/>
    </row>
    <row outlineLevel="0" r="10">
      <c r="A10" s="123" t="n"/>
      <c r="B10" s="0" t="n"/>
      <c r="C10" s="127" t="s">
        <v>141</v>
      </c>
      <c r="D10" s="127" t="s"/>
      <c r="E10" s="127" t="s"/>
    </row>
    <row outlineLevel="0" r="11">
      <c r="A11" s="123" t="n"/>
      <c r="B11" s="0" t="n"/>
      <c r="C11" s="129" t="s">
        <v>137</v>
      </c>
      <c r="D11" s="129" t="s"/>
      <c r="E11" s="129" t="s"/>
    </row>
    <row outlineLevel="0" r="12">
      <c r="A12" s="123" t="n"/>
      <c r="B12" s="0" t="n"/>
      <c r="C12" s="129" t="s">
        <v>142</v>
      </c>
      <c r="D12" s="129" t="s"/>
      <c r="E12" s="129" t="s"/>
    </row>
    <row outlineLevel="0" r="13">
      <c r="A13" s="123" t="n"/>
      <c r="B13" s="0" t="n"/>
      <c r="C13" s="129" t="s">
        <v>143</v>
      </c>
      <c r="D13" s="129" t="s"/>
      <c r="E13" s="129" t="s"/>
    </row>
    <row outlineLevel="0" r="14">
      <c r="A14" s="123" t="n"/>
      <c r="B14" s="0" t="n"/>
      <c r="C14" s="123" t="n"/>
      <c r="D14" s="123" t="n"/>
      <c r="E14" s="132" t="n"/>
    </row>
    <row outlineLevel="0" r="15">
      <c r="A15" s="123" t="n"/>
      <c r="B15" s="0" t="n"/>
      <c r="C15" s="123" t="n"/>
      <c r="D15" s="123" t="n"/>
      <c r="E15" s="132" t="n"/>
    </row>
    <row outlineLevel="0" r="16">
      <c r="A16" s="123" t="n"/>
      <c r="B16" s="105" t="s">
        <v>144</v>
      </c>
      <c r="C16" s="105" t="s"/>
      <c r="D16" s="105" t="s"/>
      <c r="E16" s="105" t="s"/>
    </row>
    <row outlineLevel="0" r="17">
      <c r="A17" s="123" t="n"/>
      <c r="B17" s="133" t="n"/>
      <c r="C17" s="134" t="n"/>
      <c r="D17" s="125" t="s">
        <v>11</v>
      </c>
      <c r="E17" s="125" t="s"/>
    </row>
    <row outlineLevel="0" r="18">
      <c r="A18" s="135" t="s">
        <v>89</v>
      </c>
      <c r="B18" s="136" t="s">
        <v>145</v>
      </c>
      <c r="C18" s="137" t="s">
        <v>146</v>
      </c>
      <c r="D18" s="136" t="s">
        <v>147</v>
      </c>
      <c r="E18" s="138" t="s">
        <v>14</v>
      </c>
    </row>
    <row outlineLevel="0" r="19">
      <c r="A19" s="139" t="inlineStr">
        <is>
          <t xml:space="preserve">1</t>
        </is>
      </c>
      <c r="B19" s="141" t="inlineStr">
        <is>
          <t xml:space="preserve">2</t>
        </is>
      </c>
      <c r="C19" s="142" t="inlineStr">
        <is>
          <t xml:space="preserve">3</t>
        </is>
      </c>
      <c r="D19" s="141" t="inlineStr">
        <is>
          <t xml:space="preserve">4</t>
        </is>
      </c>
      <c r="E19" s="143" t="inlineStr">
        <is>
          <t xml:space="preserve">5</t>
        </is>
      </c>
    </row>
    <row hidden="false" ht="15" outlineLevel="0" r="20">
      <c r="A20" s="144" t="n"/>
      <c r="B20" s="145" t="s">
        <v>150</v>
      </c>
      <c r="C20" s="146" t="n"/>
      <c r="D20" s="147" t="n"/>
      <c r="E20" s="148" t="n">
        <f aca="false" ca="false" dt2D="false" dtr="false" t="normal">SUM(E21, E46, E51, E56, E61, E66, E71, E79, E90, E95, E100, E112, E133, E151, E159, E164, E169, E177, E181, E185, E189, E193, E197, E201, E205, E209, E213, E217)</f>
        <v>149350.79638999997</v>
      </c>
    </row>
    <row hidden="false" ht="15" outlineLevel="0" r="21">
      <c r="A21" s="149" t="n"/>
      <c r="B21" s="150" t="str">
        <f aca="false" ca="false" dt2D="false" dtr="false" t="normal">'приложение 4'!B29</f>
        <v>Муниципальная программа "Эффективное муниципальное управление на 2026 год Новотаманского сельского поселения Темрюкского муниципального района Краснодарского края"</v>
      </c>
      <c r="C21" s="96" t="s">
        <v>153</v>
      </c>
      <c r="D21" s="151" t="n"/>
      <c r="E21" s="152" t="n">
        <f aca="false" ca="false" dt2D="false" dtr="false" t="normal">SUM(E22, E31, E37, E43)</f>
        <v>41841.186919999993</v>
      </c>
    </row>
    <row hidden="false" ht="15" outlineLevel="0" r="22">
      <c r="A22" s="153" t="n"/>
      <c r="B22" s="154" t="str">
        <f aca="false" ca="false" dt2D="false" dtr="false" t="normal">'приложение 4'!B30</f>
        <v>Реализация  муниципальных функций, связанных с муниципальным управлением</v>
      </c>
      <c r="C22" s="155" t="s">
        <v>158</v>
      </c>
      <c r="D22" s="101" t="n"/>
      <c r="E22" s="156" t="n">
        <f aca="false" ca="false" dt2D="false" dtr="false" t="normal">E23+E28</f>
        <v>7576.3698899999999</v>
      </c>
    </row>
    <row hidden="false" ht="15" outlineLevel="0" r="23">
      <c r="A23" s="153" t="n"/>
      <c r="B23" s="97" t="str">
        <f aca="false" ca="false" dt2D="false" dtr="false" t="normal">'приложение 4'!B31</f>
        <v>Обеспечение деятельности администрации Новотаманского сельского поселения Темрюкского муниципального района Краснодарского края</v>
      </c>
      <c r="C23" s="101" t="s">
        <v>160</v>
      </c>
      <c r="D23" s="101" t="n"/>
      <c r="E23" s="156" t="n">
        <f aca="false" ca="false" dt2D="false" dtr="false" t="normal">E24</f>
        <v>7153.6000000000004</v>
      </c>
    </row>
    <row hidden="false" ht="15" outlineLevel="0" r="24">
      <c r="A24" s="153" t="n"/>
      <c r="B24" s="97" t="s">
        <v>163</v>
      </c>
      <c r="C24" s="101" t="s">
        <v>164</v>
      </c>
      <c r="D24" s="101" t="n"/>
      <c r="E24" s="156" t="n">
        <f aca="false" ca="false" dt2D="false" dtr="false" t="normal">E25+E26+E27</f>
        <v>7153.6000000000004</v>
      </c>
    </row>
    <row hidden="false" ht="15" outlineLevel="0" r="25">
      <c r="A25" s="140" t="n"/>
      <c r="B25" s="75" t="str">
        <f aca="false" ca="false" dt2D="false" dtr="false" t="normal">'приложение 4'!B33</f>
        <v>Расходы на выплаты персоналу государственных (муниципальных) органов</v>
      </c>
      <c r="C25" s="104" t="s">
        <v>166</v>
      </c>
      <c r="D25" s="104" t="s">
        <v>167</v>
      </c>
      <c r="E25" s="117" t="n">
        <v>7101.1000000000004</v>
      </c>
    </row>
    <row hidden="false" ht="15" outlineLevel="0" r="26">
      <c r="A26" s="153" t="n"/>
      <c r="B26" s="157" t="str">
        <f aca="false" ca="false" dt2D="false" dtr="false" t="normal">'приложение 4'!B34</f>
        <v>Иные закупки товаров, работ и услуг для обеспечения государственных (муниципальных) нужд</v>
      </c>
      <c r="C26" s="101" t="s">
        <v>168</v>
      </c>
      <c r="D26" s="101" t="s">
        <v>169</v>
      </c>
      <c r="E26" s="156" t="n">
        <v>36</v>
      </c>
    </row>
    <row hidden="false" ht="15" outlineLevel="0" r="27">
      <c r="A27" s="153" t="n"/>
      <c r="B27" s="97" t="str">
        <f aca="false" ca="false" dt2D="false" dtr="false" t="normal">'приложение 4'!B35</f>
        <v>Уплата налогов, сборов и иных платежей</v>
      </c>
      <c r="C27" s="101" t="s">
        <v>171</v>
      </c>
      <c r="D27" s="101" t="s">
        <v>173</v>
      </c>
      <c r="E27" s="156" t="n">
        <v>16.5</v>
      </c>
    </row>
    <row hidden="false" ht="15" outlineLevel="0" r="28">
      <c r="A28" s="153" t="n"/>
      <c r="B28" s="97" t="s">
        <v>174</v>
      </c>
      <c r="C28" s="101" t="s">
        <v>175</v>
      </c>
      <c r="D28" s="101" t="n"/>
      <c r="E28" s="156" t="n">
        <f aca="false" ca="false" dt2D="false" dtr="false" t="normal">E29</f>
        <v>422.76989000000003</v>
      </c>
    </row>
    <row hidden="false" ht="15" outlineLevel="0" r="29">
      <c r="A29" s="153" t="n"/>
      <c r="B29" s="97" t="s">
        <v>178</v>
      </c>
      <c r="C29" s="101" t="s">
        <v>179</v>
      </c>
      <c r="D29" s="101" t="n"/>
      <c r="E29" s="156" t="n">
        <f aca="false" ca="false" dt2D="false" dtr="false" t="normal">E30</f>
        <v>422.76989000000003</v>
      </c>
    </row>
    <row hidden="false" ht="15" outlineLevel="0" r="30">
      <c r="A30" s="153" t="n"/>
      <c r="B30" s="157" t="s">
        <v>181</v>
      </c>
      <c r="C30" s="101" t="s">
        <v>182</v>
      </c>
      <c r="D30" s="101" t="s">
        <v>185</v>
      </c>
      <c r="E30" s="156" t="n">
        <f aca="false" ca="false" dt2D="false" dtr="false" t="normal">500-77.23011</f>
        <v>422.76989000000003</v>
      </c>
    </row>
    <row hidden="false" ht="15" outlineLevel="0" r="31">
      <c r="A31" s="153" t="n"/>
      <c r="B31" s="97" t="s">
        <v>186</v>
      </c>
      <c r="C31" s="101" t="s">
        <v>187</v>
      </c>
      <c r="D31" s="101" t="n"/>
      <c r="E31" s="156" t="n">
        <f aca="false" ca="false" dt2D="false" dtr="false" t="normal">E32</f>
        <v>5194.6000000000004</v>
      </c>
    </row>
    <row hidden="false" ht="15" outlineLevel="0" r="32">
      <c r="A32" s="153" t="n"/>
      <c r="B32" s="97" t="s">
        <v>191</v>
      </c>
      <c r="C32" s="101" t="s">
        <v>193</v>
      </c>
      <c r="D32" s="101" t="n"/>
      <c r="E32" s="156" t="n">
        <f aca="false" ca="false" dt2D="false" dtr="false" t="normal">E33</f>
        <v>5194.6000000000004</v>
      </c>
    </row>
    <row hidden="false" ht="15" outlineLevel="0" r="33">
      <c r="A33" s="153" t="n"/>
      <c r="B33" s="97" t="s">
        <v>195</v>
      </c>
      <c r="C33" s="101" t="s">
        <v>197</v>
      </c>
      <c r="D33" s="101" t="n"/>
      <c r="E33" s="156" t="n">
        <f aca="false" ca="false" dt2D="false" dtr="false" t="normal">E34+E35+E36</f>
        <v>5194.6000000000004</v>
      </c>
    </row>
    <row hidden="false" ht="15" outlineLevel="0" r="34">
      <c r="A34" s="153" t="n"/>
      <c r="B34" s="157" t="s">
        <v>200</v>
      </c>
      <c r="C34" s="101" t="s">
        <v>201</v>
      </c>
      <c r="D34" s="101" t="s">
        <v>203</v>
      </c>
      <c r="E34" s="156" t="n">
        <v>4982.1000000000004</v>
      </c>
    </row>
    <row hidden="false" ht="15" outlineLevel="0" r="35">
      <c r="A35" s="153" t="n"/>
      <c r="B35" s="157" t="s">
        <v>205</v>
      </c>
      <c r="C35" s="101" t="s">
        <v>206</v>
      </c>
      <c r="D35" s="101" t="s">
        <v>208</v>
      </c>
      <c r="E35" s="156" t="n">
        <v>200</v>
      </c>
    </row>
    <row hidden="false" ht="15" outlineLevel="0" r="36">
      <c r="A36" s="153" t="n"/>
      <c r="B36" s="157" t="s">
        <v>211</v>
      </c>
      <c r="C36" s="101" t="s">
        <v>201</v>
      </c>
      <c r="D36" s="101" t="s">
        <v>214</v>
      </c>
      <c r="E36" s="156" t="n">
        <v>12.5</v>
      </c>
    </row>
    <row hidden="false" ht="15" outlineLevel="0" r="37">
      <c r="A37" s="153" t="n"/>
      <c r="B37" s="97" t="s">
        <v>215</v>
      </c>
      <c r="C37" s="101" t="s">
        <v>217</v>
      </c>
      <c r="D37" s="101" t="n"/>
      <c r="E37" s="156" t="n">
        <f aca="false" ca="false" dt2D="false" dtr="false" t="normal">E38</f>
        <v>28992.986919999996</v>
      </c>
    </row>
    <row hidden="false" ht="15" outlineLevel="0" r="38">
      <c r="A38" s="153" t="n"/>
      <c r="B38" s="97" t="s">
        <v>222</v>
      </c>
      <c r="C38" s="101" t="s">
        <v>223</v>
      </c>
      <c r="D38" s="101" t="n"/>
      <c r="E38" s="156" t="n">
        <f aca="false" ca="false" dt2D="false" dtr="false" t="normal">E39</f>
        <v>28992.986919999996</v>
      </c>
    </row>
    <row hidden="false" ht="15" outlineLevel="0" r="39">
      <c r="A39" s="153" t="n"/>
      <c r="B39" s="97" t="s">
        <v>226</v>
      </c>
      <c r="C39" s="101" t="s">
        <v>228</v>
      </c>
      <c r="D39" s="101" t="n"/>
      <c r="E39" s="156" t="n">
        <f aca="false" ca="false" dt2D="false" dtr="false" t="normal">E40+E41+E42</f>
        <v>28992.986919999996</v>
      </c>
    </row>
    <row hidden="false" ht="15" outlineLevel="0" r="40">
      <c r="A40" s="153" t="n"/>
      <c r="B40" s="157" t="s">
        <v>231</v>
      </c>
      <c r="C40" s="101" t="s">
        <v>232</v>
      </c>
      <c r="D40" s="101" t="s">
        <v>234</v>
      </c>
      <c r="E40" s="156" t="n">
        <v>16409.799999999999</v>
      </c>
    </row>
    <row hidden="false" ht="15" outlineLevel="0" r="41">
      <c r="A41" s="140" t="n"/>
      <c r="B41" s="75" t="s">
        <v>236</v>
      </c>
      <c r="C41" s="104" t="s">
        <v>237</v>
      </c>
      <c r="D41" s="104" t="s">
        <v>239</v>
      </c>
      <c r="E41" s="117" t="n">
        <f aca="false" ca="false" dt2D="false" dtr="false" t="normal">5295.30449-2489.62+9000.80243+291+30.6</f>
        <v>12128.08692</v>
      </c>
    </row>
    <row hidden="false" ht="15" outlineLevel="0" r="42">
      <c r="A42" s="153" t="n"/>
      <c r="B42" s="157" t="s">
        <v>241</v>
      </c>
      <c r="C42" s="101" t="s">
        <v>242</v>
      </c>
      <c r="D42" s="101" t="s">
        <v>243</v>
      </c>
      <c r="E42" s="156" t="n">
        <v>455.10000000000002</v>
      </c>
    </row>
    <row hidden="false" ht="15" outlineLevel="0" r="43">
      <c r="A43" s="153" t="n"/>
      <c r="B43" s="157" t="s">
        <v>246</v>
      </c>
      <c r="C43" s="101" t="s">
        <v>248</v>
      </c>
      <c r="D43" s="101" t="n"/>
      <c r="E43" s="156" t="n">
        <f aca="false" ca="false" dt2D="false" dtr="false" t="normal">E44</f>
        <v>77.230109999999996</v>
      </c>
    </row>
    <row hidden="false" ht="15" outlineLevel="0" r="44">
      <c r="A44" s="153" t="n"/>
      <c r="B44" s="157" t="s">
        <v>249</v>
      </c>
      <c r="C44" s="101" t="s">
        <v>251</v>
      </c>
      <c r="D44" s="101" t="n"/>
      <c r="E44" s="156" t="n">
        <f aca="false" ca="false" dt2D="false" dtr="false" t="normal">E45</f>
        <v>77.230109999999996</v>
      </c>
    </row>
    <row hidden="false" ht="15" outlineLevel="0" r="45">
      <c r="A45" s="153" t="n"/>
      <c r="B45" s="157" t="s">
        <v>254</v>
      </c>
      <c r="C45" s="101" t="s">
        <v>255</v>
      </c>
      <c r="D45" s="101" t="n"/>
      <c r="E45" s="156" t="n">
        <v>77.230109999999996</v>
      </c>
    </row>
    <row hidden="false" ht="15" outlineLevel="0" r="46">
      <c r="A46" s="159" t="n"/>
      <c r="B46" s="89" t="s">
        <v>259</v>
      </c>
      <c r="C46" s="101" t="s">
        <v>261</v>
      </c>
      <c r="D46" s="91" t="n"/>
      <c r="E46" s="162" t="n">
        <f aca="false" ca="false" dt2D="false" dtr="false" t="normal">E50</f>
        <v>180</v>
      </c>
    </row>
    <row hidden="false" ht="15" outlineLevel="0" r="47">
      <c r="A47" s="153" t="n"/>
      <c r="B47" s="97" t="s">
        <v>263</v>
      </c>
      <c r="C47" s="101" t="s">
        <v>264</v>
      </c>
      <c r="D47" s="101" t="n"/>
      <c r="E47" s="156" t="n">
        <f aca="false" ca="false" dt2D="false" dtr="false" t="normal">E49</f>
        <v>180</v>
      </c>
    </row>
    <row hidden="false" ht="15" outlineLevel="0" r="48">
      <c r="A48" s="153" t="n"/>
      <c r="B48" s="97" t="s">
        <v>269</v>
      </c>
      <c r="C48" s="101" t="s">
        <v>270</v>
      </c>
      <c r="D48" s="101" t="n"/>
      <c r="E48" s="156" t="n">
        <f aca="false" ca="false" dt2D="false" dtr="false" t="normal">E49</f>
        <v>180</v>
      </c>
    </row>
    <row hidden="false" ht="15" outlineLevel="0" r="49">
      <c r="A49" s="153" t="n"/>
      <c r="B49" s="97" t="s">
        <v>273</v>
      </c>
      <c r="C49" s="101" t="s">
        <v>275</v>
      </c>
      <c r="D49" s="101" t="n"/>
      <c r="E49" s="156" t="n">
        <f aca="false" ca="false" dt2D="false" dtr="false" t="normal">E50</f>
        <v>180</v>
      </c>
    </row>
    <row hidden="false" ht="15" outlineLevel="0" r="50">
      <c r="A50" s="153" t="n"/>
      <c r="B50" s="164" t="s">
        <v>278</v>
      </c>
      <c r="C50" s="101" t="s">
        <v>279</v>
      </c>
      <c r="D50" s="101" t="s">
        <v>280</v>
      </c>
      <c r="E50" s="156" t="n">
        <v>180</v>
      </c>
    </row>
    <row hidden="false" ht="15" outlineLevel="0" r="51">
      <c r="A51" s="140" t="n"/>
      <c r="B51" s="158" t="s">
        <v>283</v>
      </c>
      <c r="C51" s="101" t="s">
        <v>285</v>
      </c>
      <c r="D51" s="151" t="n"/>
      <c r="E51" s="152" t="n">
        <f aca="false" ca="false" dt2D="false" dtr="false" t="normal">E52</f>
        <v>17.5</v>
      </c>
    </row>
    <row hidden="false" ht="15" outlineLevel="0" r="52">
      <c r="A52" s="140" t="n"/>
      <c r="B52" s="161" t="s">
        <v>287</v>
      </c>
      <c r="C52" s="101" t="s">
        <v>288</v>
      </c>
      <c r="D52" s="104" t="n"/>
      <c r="E52" s="117" t="n">
        <f aca="false" ca="false" dt2D="false" dtr="false" t="normal">E55</f>
        <v>17.5</v>
      </c>
    </row>
    <row hidden="false" ht="15" outlineLevel="0" r="53">
      <c r="A53" s="140" t="n"/>
      <c r="B53" s="161" t="s">
        <v>293</v>
      </c>
      <c r="C53" s="101" t="s">
        <v>294</v>
      </c>
      <c r="D53" s="104" t="n"/>
      <c r="E53" s="117" t="n">
        <f aca="false" ca="false" dt2D="false" dtr="false" t="normal">E55</f>
        <v>17.5</v>
      </c>
    </row>
    <row hidden="false" ht="15" outlineLevel="0" r="54">
      <c r="A54" s="140" t="n"/>
      <c r="B54" s="161" t="s">
        <v>296</v>
      </c>
      <c r="C54" s="101" t="s">
        <v>298</v>
      </c>
      <c r="D54" s="104" t="n"/>
      <c r="E54" s="117" t="n">
        <f aca="false" ca="false" dt2D="false" dtr="false" t="normal">E55</f>
        <v>17.5</v>
      </c>
    </row>
    <row hidden="false" ht="15" outlineLevel="0" r="55">
      <c r="A55" s="140" t="n"/>
      <c r="B55" s="75" t="s">
        <v>154</v>
      </c>
      <c r="C55" s="101" t="s">
        <v>304</v>
      </c>
      <c r="D55" s="104" t="s">
        <v>156</v>
      </c>
      <c r="E55" s="117" t="n">
        <v>17.5</v>
      </c>
    </row>
    <row hidden="false" ht="15" outlineLevel="0" r="56">
      <c r="A56" s="149" t="n"/>
      <c r="B56" s="166" t="s">
        <v>308</v>
      </c>
      <c r="C56" s="101" t="s">
        <v>309</v>
      </c>
      <c r="D56" s="151" t="n"/>
      <c r="E56" s="152" t="n">
        <f aca="false" ca="false" dt2D="false" dtr="false" t="normal">E58</f>
        <v>3.5</v>
      </c>
    </row>
    <row hidden="false" ht="15" outlineLevel="0" r="57">
      <c r="A57" s="140" t="n"/>
      <c r="B57" s="87" t="s">
        <v>312</v>
      </c>
      <c r="C57" s="101" t="s">
        <v>314</v>
      </c>
      <c r="D57" s="104" t="n"/>
      <c r="E57" s="117" t="n">
        <f aca="false" ca="false" dt2D="false" dtr="false" t="normal">E58</f>
        <v>3.5</v>
      </c>
    </row>
    <row hidden="false" ht="15" outlineLevel="0" r="58">
      <c r="A58" s="140" t="n"/>
      <c r="B58" s="161" t="s">
        <v>316</v>
      </c>
      <c r="C58" s="101" t="s">
        <v>319</v>
      </c>
      <c r="D58" s="104" t="n"/>
      <c r="E58" s="117" t="n">
        <f aca="false" ca="false" dt2D="false" dtr="false" t="normal">E60</f>
        <v>3.5</v>
      </c>
    </row>
    <row hidden="false" ht="15" outlineLevel="0" r="59">
      <c r="A59" s="140" t="n"/>
      <c r="B59" s="161" t="s">
        <v>322</v>
      </c>
      <c r="C59" s="101" t="s">
        <v>324</v>
      </c>
      <c r="D59" s="104" t="n"/>
      <c r="E59" s="117" t="n">
        <f aca="false" ca="false" dt2D="false" dtr="false" t="normal">E60</f>
        <v>3.5</v>
      </c>
    </row>
    <row hidden="false" ht="15" outlineLevel="0" r="60">
      <c r="A60" s="140" t="n"/>
      <c r="B60" s="75" t="s">
        <v>154</v>
      </c>
      <c r="C60" s="101" t="s">
        <v>330</v>
      </c>
      <c r="D60" s="104" t="s">
        <v>156</v>
      </c>
      <c r="E60" s="117" t="n">
        <v>3.5</v>
      </c>
    </row>
    <row hidden="false" ht="15" outlineLevel="0" r="61">
      <c r="A61" s="149" t="n"/>
      <c r="B61" s="95" t="s">
        <v>331</v>
      </c>
      <c r="C61" s="101" t="s">
        <v>332</v>
      </c>
      <c r="D61" s="151" t="n"/>
      <c r="E61" s="152" t="n">
        <f aca="false" ca="false" dt2D="false" dtr="false" t="normal">E63</f>
        <v>796.5</v>
      </c>
    </row>
    <row hidden="false" ht="15" outlineLevel="0" r="62">
      <c r="A62" s="140" t="n"/>
      <c r="B62" s="161" t="s">
        <v>337</v>
      </c>
      <c r="C62" s="101" t="s">
        <v>338</v>
      </c>
      <c r="D62" s="104" t="n"/>
      <c r="E62" s="117" t="n">
        <f aca="false" ca="false" dt2D="false" dtr="false" t="normal">E63</f>
        <v>796.5</v>
      </c>
    </row>
    <row hidden="false" ht="15" outlineLevel="0" r="63">
      <c r="A63" s="140" t="n"/>
      <c r="B63" s="75" t="s">
        <v>339</v>
      </c>
      <c r="C63" s="101" t="s">
        <v>340</v>
      </c>
      <c r="D63" s="104" t="n"/>
      <c r="E63" s="117" t="n">
        <f aca="false" ca="false" dt2D="false" dtr="false" t="normal">E65</f>
        <v>796.5</v>
      </c>
    </row>
    <row hidden="false" ht="15" outlineLevel="0" r="64">
      <c r="A64" s="140" t="n"/>
      <c r="B64" s="161" t="s">
        <v>344</v>
      </c>
      <c r="C64" s="101" t="s">
        <v>346</v>
      </c>
      <c r="D64" s="104" t="n"/>
      <c r="E64" s="117" t="n">
        <f aca="false" ca="false" dt2D="false" dtr="false" t="normal">E65</f>
        <v>796.5</v>
      </c>
    </row>
    <row hidden="false" ht="15" outlineLevel="0" r="65">
      <c r="A65" s="140" t="n"/>
      <c r="B65" s="75" t="s">
        <v>154</v>
      </c>
      <c r="C65" s="101" t="s">
        <v>349</v>
      </c>
      <c r="D65" s="104" t="s">
        <v>156</v>
      </c>
      <c r="E65" s="117" t="n">
        <f aca="false" ca="false" dt2D="false" dtr="false" t="normal">500-2.5+299</f>
        <v>796.5</v>
      </c>
    </row>
    <row hidden="false" ht="15" outlineLevel="0" r="66">
      <c r="A66" s="149" t="n"/>
      <c r="B66" s="158" t="s">
        <v>354</v>
      </c>
      <c r="C66" s="101" t="s">
        <v>355</v>
      </c>
      <c r="D66" s="151" t="n"/>
      <c r="E66" s="152" t="n">
        <f aca="false" ca="false" dt2D="false" dtr="false" t="normal">E68</f>
        <v>1</v>
      </c>
    </row>
    <row hidden="false" ht="15" outlineLevel="0" r="67">
      <c r="A67" s="140" t="n"/>
      <c r="B67" s="161" t="s">
        <v>357</v>
      </c>
      <c r="C67" s="101" t="s">
        <v>360</v>
      </c>
      <c r="D67" s="104" t="n"/>
      <c r="E67" s="117" t="n">
        <f aca="false" ca="false" dt2D="false" dtr="false" t="normal">E68</f>
        <v>1</v>
      </c>
    </row>
    <row hidden="false" ht="15" outlineLevel="0" r="68">
      <c r="A68" s="140" t="n"/>
      <c r="B68" s="161" t="s">
        <v>363</v>
      </c>
      <c r="C68" s="101" t="s">
        <v>365</v>
      </c>
      <c r="D68" s="104" t="n"/>
      <c r="E68" s="117" t="n">
        <f aca="false" ca="false" dt2D="false" dtr="false" t="normal">E70</f>
        <v>1</v>
      </c>
    </row>
    <row hidden="false" ht="15" outlineLevel="0" r="69">
      <c r="A69" s="140" t="n"/>
      <c r="B69" s="161" t="s">
        <v>369</v>
      </c>
      <c r="C69" s="101" t="s">
        <v>371</v>
      </c>
      <c r="D69" s="104" t="n"/>
      <c r="E69" s="117" t="n">
        <f aca="false" ca="false" dt2D="false" dtr="false" t="normal">E70</f>
        <v>1</v>
      </c>
    </row>
    <row hidden="false" ht="15" outlineLevel="0" r="70">
      <c r="A70" s="140" t="n"/>
      <c r="B70" s="75" t="s">
        <v>154</v>
      </c>
      <c r="C70" s="101" t="s">
        <v>376</v>
      </c>
      <c r="D70" s="104" t="s">
        <v>156</v>
      </c>
      <c r="E70" s="117" t="n">
        <f aca="false" ca="false" dt2D="false" dtr="false" t="normal">300-299</f>
        <v>1</v>
      </c>
    </row>
    <row hidden="false" ht="15" outlineLevel="0" r="71">
      <c r="A71" s="149" t="n"/>
      <c r="B71" s="158" t="s">
        <v>380</v>
      </c>
      <c r="C71" s="101" t="s">
        <v>382</v>
      </c>
      <c r="D71" s="151" t="n"/>
      <c r="E71" s="152" t="n">
        <f aca="false" ca="false" dt2D="false" dtr="false" t="normal">E75+E78</f>
        <v>57685.817600000002</v>
      </c>
    </row>
    <row hidden="false" ht="15" outlineLevel="0" r="72">
      <c r="A72" s="149" t="n"/>
      <c r="B72" s="161" t="s">
        <v>387</v>
      </c>
      <c r="C72" s="101" t="s">
        <v>390</v>
      </c>
      <c r="D72" s="104" t="n"/>
      <c r="E72" s="117" t="n">
        <f aca="false" ca="false" dt2D="false" dtr="false" t="normal">E75+E78</f>
        <v>57685.817600000002</v>
      </c>
    </row>
    <row hidden="false" ht="15" outlineLevel="0" r="73">
      <c r="A73" s="149" t="n"/>
      <c r="B73" s="161" t="s">
        <v>392</v>
      </c>
      <c r="C73" s="101" t="s">
        <v>395</v>
      </c>
      <c r="D73" s="104" t="n"/>
      <c r="E73" s="117" t="n">
        <f aca="false" ca="false" dt2D="false" dtr="false" t="normal">E75</f>
        <v>8399.8976000000021</v>
      </c>
    </row>
    <row hidden="false" ht="15" outlineLevel="0" r="74">
      <c r="A74" s="149" t="n"/>
      <c r="B74" s="161" t="s">
        <v>403</v>
      </c>
      <c r="C74" s="101" t="s">
        <v>404</v>
      </c>
      <c r="D74" s="104" t="n"/>
      <c r="E74" s="117" t="n">
        <f aca="false" ca="false" dt2D="false" dtr="false" t="normal">E75</f>
        <v>8399.8976000000021</v>
      </c>
    </row>
    <row hidden="false" ht="15" outlineLevel="0" r="75">
      <c r="A75" s="149" t="n"/>
      <c r="B75" s="75" t="s">
        <v>154</v>
      </c>
      <c r="C75" s="101" t="s">
        <v>415</v>
      </c>
      <c r="D75" s="104" t="s">
        <v>156</v>
      </c>
      <c r="E75" s="117" t="n">
        <f aca="false" ca="false" dt2D="false" dtr="false" t="normal">8380.4976+50-53.8+23.2</f>
        <v>8399.8976000000021</v>
      </c>
    </row>
    <row hidden="false" ht="15" outlineLevel="0" r="76">
      <c r="A76" s="149" t="n"/>
      <c r="B76" s="75" t="s">
        <v>422</v>
      </c>
      <c r="C76" s="101" t="s">
        <v>426</v>
      </c>
      <c r="D76" s="104" t="n"/>
      <c r="E76" s="117" t="n">
        <f aca="false" ca="false" dt2D="false" dtr="false" t="normal">E77</f>
        <v>49285.919999999998</v>
      </c>
    </row>
    <row hidden="false" ht="15" outlineLevel="0" r="77">
      <c r="A77" s="153" t="n"/>
      <c r="B77" s="157" t="s">
        <v>429</v>
      </c>
      <c r="C77" s="101" t="s">
        <v>432</v>
      </c>
      <c r="D77" s="101" t="n"/>
      <c r="E77" s="156" t="n">
        <f aca="false" ca="false" dt2D="false" dtr="false" t="normal">E78</f>
        <v>49285.919999999998</v>
      </c>
    </row>
    <row hidden="false" ht="15" outlineLevel="0" r="78">
      <c r="A78" s="153" t="n"/>
      <c r="B78" s="157" t="s">
        <v>154</v>
      </c>
      <c r="C78" s="101" t="s">
        <v>437</v>
      </c>
      <c r="D78" s="101" t="s">
        <v>156</v>
      </c>
      <c r="E78" s="156" t="n">
        <v>49285.919999999998</v>
      </c>
    </row>
    <row hidden="false" ht="15" outlineLevel="0" r="79">
      <c r="A79" s="149" t="n"/>
      <c r="B79" s="158" t="s">
        <v>440</v>
      </c>
      <c r="C79" s="101" t="s">
        <v>442</v>
      </c>
      <c r="D79" s="151" t="n"/>
      <c r="E79" s="152" t="n">
        <f aca="false" ca="false" dt2D="false" dtr="false" t="normal">E80</f>
        <v>3088.4000000000001</v>
      </c>
    </row>
    <row hidden="false" ht="15" outlineLevel="0" r="80">
      <c r="A80" s="140" t="n"/>
      <c r="B80" s="161" t="s">
        <v>447</v>
      </c>
      <c r="C80" s="101" t="s">
        <v>448</v>
      </c>
      <c r="D80" s="104" t="n"/>
      <c r="E80" s="117" t="n">
        <f aca="false" ca="false" dt2D="false" dtr="false" t="normal">E81+E85+E87</f>
        <v>3088.4000000000001</v>
      </c>
    </row>
    <row hidden="false" ht="15" outlineLevel="0" r="81">
      <c r="A81" s="140" t="n"/>
      <c r="B81" s="161" t="s">
        <v>450</v>
      </c>
      <c r="C81" s="101" t="s">
        <v>451</v>
      </c>
      <c r="D81" s="104" t="n"/>
      <c r="E81" s="117" t="n">
        <f aca="false" ca="false" dt2D="false" dtr="false" t="normal">E83</f>
        <v>910</v>
      </c>
    </row>
    <row hidden="false" ht="15" outlineLevel="0" r="82">
      <c r="A82" s="140" t="n"/>
      <c r="B82" s="161" t="s">
        <v>454</v>
      </c>
      <c r="C82" s="101" t="s">
        <v>455</v>
      </c>
      <c r="D82" s="104" t="n"/>
      <c r="E82" s="117" t="n">
        <f aca="false" ca="false" dt2D="false" dtr="false" t="normal">E83</f>
        <v>910</v>
      </c>
    </row>
    <row hidden="false" ht="15" outlineLevel="0" r="83">
      <c r="A83" s="140" t="n"/>
      <c r="B83" s="75" t="s">
        <v>154</v>
      </c>
      <c r="C83" s="101" t="s">
        <v>456</v>
      </c>
      <c r="D83" s="104" t="s">
        <v>156</v>
      </c>
      <c r="E83" s="117" t="n">
        <f aca="false" ca="false" dt2D="false" dtr="false" t="normal">700+210</f>
        <v>910</v>
      </c>
    </row>
    <row hidden="false" ht="15" outlineLevel="0" r="84">
      <c r="A84" s="140" t="n"/>
      <c r="B84" s="172" t="s">
        <v>457</v>
      </c>
      <c r="C84" s="101" t="s">
        <v>458</v>
      </c>
      <c r="D84" s="104" t="n"/>
      <c r="E84" s="117" t="n">
        <f aca="false" ca="false" dt2D="false" dtr="false" t="normal">E86</f>
        <v>1472</v>
      </c>
    </row>
    <row hidden="false" ht="15" outlineLevel="0" r="85">
      <c r="A85" s="140" t="n"/>
      <c r="B85" s="161" t="s">
        <v>459</v>
      </c>
      <c r="C85" s="101" t="s">
        <v>460</v>
      </c>
      <c r="D85" s="104" t="n"/>
      <c r="E85" s="117" t="n">
        <f aca="false" ca="false" dt2D="false" dtr="false" t="normal">E86</f>
        <v>1472</v>
      </c>
    </row>
    <row hidden="false" ht="15" outlineLevel="0" r="86">
      <c r="A86" s="140" t="n"/>
      <c r="B86" s="75" t="s">
        <v>154</v>
      </c>
      <c r="C86" s="101" t="s">
        <v>463</v>
      </c>
      <c r="D86" s="104" t="s">
        <v>156</v>
      </c>
      <c r="E86" s="117" t="n">
        <f aca="false" ca="false" dt2D="false" dtr="false" t="normal">2440-120-408-440</f>
        <v>1472</v>
      </c>
    </row>
    <row hidden="false" ht="15" outlineLevel="0" r="87">
      <c r="A87" s="140" t="n"/>
      <c r="B87" s="75" t="s">
        <v>465</v>
      </c>
      <c r="C87" s="101" t="s">
        <v>468</v>
      </c>
      <c r="D87" s="104" t="n"/>
      <c r="E87" s="117" t="n">
        <f aca="false" ca="false" dt2D="false" dtr="false" t="normal">E88</f>
        <v>706.39999999999998</v>
      </c>
    </row>
    <row hidden="false" ht="15" outlineLevel="0" r="88">
      <c r="A88" s="140" t="n"/>
      <c r="B88" s="75" t="s">
        <v>470</v>
      </c>
      <c r="C88" s="101" t="s">
        <v>472</v>
      </c>
      <c r="D88" s="104" t="n"/>
      <c r="E88" s="117" t="n">
        <f aca="false" ca="false" dt2D="false" dtr="false" t="normal">E89</f>
        <v>706.39999999999998</v>
      </c>
    </row>
    <row hidden="false" ht="15" outlineLevel="0" r="89">
      <c r="A89" s="140" t="n"/>
      <c r="B89" s="75" t="s">
        <v>154</v>
      </c>
      <c r="C89" s="101" t="s">
        <v>476</v>
      </c>
      <c r="D89" s="104" t="s">
        <v>156</v>
      </c>
      <c r="E89" s="117" t="n">
        <f aca="false" ca="false" dt2D="false" dtr="false" t="normal">526.4+180</f>
        <v>706.39999999999998</v>
      </c>
    </row>
    <row hidden="false" ht="15" outlineLevel="0" r="90">
      <c r="A90" s="149" t="n"/>
      <c r="B90" s="158" t="s">
        <v>487</v>
      </c>
      <c r="C90" s="101" t="s">
        <v>493</v>
      </c>
      <c r="D90" s="151" t="n"/>
      <c r="E90" s="152" t="n">
        <f aca="false" ca="false" dt2D="false" dtr="false" t="normal">E92</f>
        <v>5</v>
      </c>
    </row>
    <row hidden="false" ht="15" outlineLevel="0" r="91">
      <c r="A91" s="140" t="n"/>
      <c r="B91" s="161" t="s">
        <v>481</v>
      </c>
      <c r="C91" s="101" t="s">
        <v>484</v>
      </c>
      <c r="D91" s="104" t="n"/>
      <c r="E91" s="117" t="n">
        <f aca="false" ca="false" dt2D="false" dtr="false" t="normal">E92</f>
        <v>5</v>
      </c>
    </row>
    <row hidden="false" ht="15" outlineLevel="0" r="92">
      <c r="A92" s="140" t="n"/>
      <c r="B92" s="161" t="s">
        <v>486</v>
      </c>
      <c r="C92" s="101" t="s">
        <v>490</v>
      </c>
      <c r="D92" s="104" t="n"/>
      <c r="E92" s="117" t="n">
        <f aca="false" ca="false" dt2D="false" dtr="false" t="normal">E94</f>
        <v>5</v>
      </c>
    </row>
    <row hidden="false" ht="15" outlineLevel="0" r="93">
      <c r="A93" s="140" t="n"/>
      <c r="B93" s="161" t="s">
        <v>461</v>
      </c>
      <c r="C93" s="101" t="s">
        <v>462</v>
      </c>
      <c r="D93" s="104" t="n"/>
      <c r="E93" s="117" t="n">
        <f aca="false" ca="false" dt2D="false" dtr="false" t="normal">E94</f>
        <v>5</v>
      </c>
    </row>
    <row hidden="false" ht="15" outlineLevel="0" r="94">
      <c r="A94" s="140" t="n"/>
      <c r="B94" s="75" t="s">
        <v>154</v>
      </c>
      <c r="C94" s="101" t="s">
        <v>464</v>
      </c>
      <c r="D94" s="104" t="s">
        <v>156</v>
      </c>
      <c r="E94" s="117" t="n">
        <v>5</v>
      </c>
    </row>
    <row hidden="false" ht="15" outlineLevel="0" r="95">
      <c r="A95" s="149" t="n"/>
      <c r="B95" s="158" t="s">
        <v>466</v>
      </c>
      <c r="C95" s="101" t="s">
        <v>467</v>
      </c>
      <c r="D95" s="151" t="n"/>
      <c r="E95" s="152" t="n">
        <f aca="false" ca="false" dt2D="false" dtr="false" t="normal">E96</f>
        <v>600</v>
      </c>
    </row>
    <row hidden="false" ht="15" outlineLevel="0" r="96">
      <c r="A96" s="140" t="n"/>
      <c r="B96" s="161" t="s">
        <v>469</v>
      </c>
      <c r="C96" s="101" t="s">
        <v>471</v>
      </c>
      <c r="D96" s="104" t="n"/>
      <c r="E96" s="117" t="n">
        <f aca="false" ca="false" dt2D="false" dtr="false" t="normal">E97</f>
        <v>600</v>
      </c>
    </row>
    <row hidden="false" ht="15" outlineLevel="0" r="97">
      <c r="A97" s="140" t="n"/>
      <c r="B97" s="161" t="s">
        <v>473</v>
      </c>
      <c r="C97" s="101" t="s">
        <v>474</v>
      </c>
      <c r="D97" s="104" t="n"/>
      <c r="E97" s="117" t="n">
        <f aca="false" ca="false" dt2D="false" dtr="false" t="normal">E99</f>
        <v>600</v>
      </c>
    </row>
    <row hidden="false" ht="15" outlineLevel="0" r="98">
      <c r="A98" s="140" t="n"/>
      <c r="B98" s="161" t="s">
        <v>482</v>
      </c>
      <c r="C98" s="101" t="s">
        <v>485</v>
      </c>
      <c r="D98" s="104" t="n"/>
      <c r="E98" s="117" t="n">
        <f aca="false" ca="false" dt2D="false" dtr="false" t="normal">E99</f>
        <v>600</v>
      </c>
    </row>
    <row hidden="false" ht="15" outlineLevel="0" r="99">
      <c r="A99" s="140" t="n"/>
      <c r="B99" s="75" t="s">
        <v>154</v>
      </c>
      <c r="C99" s="101" t="s">
        <v>504</v>
      </c>
      <c r="D99" s="104" t="s">
        <v>156</v>
      </c>
      <c r="E99" s="117" t="n">
        <v>600</v>
      </c>
    </row>
    <row hidden="false" ht="15" outlineLevel="0" r="100">
      <c r="A100" s="140" t="n"/>
      <c r="B100" s="95" t="s">
        <v>483</v>
      </c>
      <c r="C100" s="101" t="s">
        <v>488</v>
      </c>
      <c r="D100" s="151" t="n"/>
      <c r="E100" s="152" t="n">
        <f aca="false" ca="false" dt2D="false" dtr="false" t="normal">E104+E107+E111</f>
        <v>6361.5</v>
      </c>
    </row>
    <row hidden="false" ht="15" outlineLevel="0" r="101">
      <c r="A101" s="140" t="n"/>
      <c r="B101" s="75" t="s">
        <v>482</v>
      </c>
      <c r="C101" s="101" t="s">
        <v>515</v>
      </c>
      <c r="D101" s="104" t="n"/>
      <c r="E101" s="117" t="n">
        <f aca="false" ca="false" dt2D="false" dtr="false" t="normal">E104+E107</f>
        <v>50</v>
      </c>
    </row>
    <row hidden="false" ht="15" outlineLevel="0" r="102">
      <c r="A102" s="140" t="n"/>
      <c r="B102" s="75" t="s">
        <v>518</v>
      </c>
      <c r="C102" s="101" t="s">
        <v>523</v>
      </c>
      <c r="D102" s="104" t="n"/>
      <c r="E102" s="117" t="n">
        <v>25</v>
      </c>
    </row>
    <row hidden="false" ht="15" outlineLevel="0" r="103">
      <c r="A103" s="140" t="n"/>
      <c r="B103" s="75" t="s">
        <v>514</v>
      </c>
      <c r="C103" s="101" t="s">
        <v>520</v>
      </c>
      <c r="D103" s="104" t="n"/>
      <c r="E103" s="117" t="n">
        <f aca="false" ca="false" dt2D="false" dtr="false" t="normal">E104</f>
        <v>25</v>
      </c>
    </row>
    <row hidden="false" ht="15" outlineLevel="0" r="104">
      <c r="A104" s="140" t="n"/>
      <c r="B104" s="75" t="s">
        <v>154</v>
      </c>
      <c r="C104" s="101" t="s">
        <v>509</v>
      </c>
      <c r="D104" s="104" t="s">
        <v>156</v>
      </c>
      <c r="E104" s="117" t="n">
        <v>25</v>
      </c>
    </row>
    <row hidden="false" ht="15" outlineLevel="0" r="105">
      <c r="A105" s="140" t="n"/>
      <c r="B105" s="82" t="s">
        <v>525</v>
      </c>
      <c r="C105" s="101" t="s">
        <v>526</v>
      </c>
      <c r="D105" s="104" t="n"/>
      <c r="E105" s="117" t="n">
        <f aca="false" ca="false" dt2D="false" dtr="false" t="normal">E106</f>
        <v>25</v>
      </c>
    </row>
    <row hidden="false" ht="15" outlineLevel="0" r="106">
      <c r="A106" s="140" t="n"/>
      <c r="B106" s="75" t="s">
        <v>508</v>
      </c>
      <c r="C106" s="101" t="s">
        <v>516</v>
      </c>
      <c r="D106" s="104" t="n"/>
      <c r="E106" s="117" t="n">
        <f aca="false" ca="false" dt2D="false" dtr="false" t="normal">E107</f>
        <v>25</v>
      </c>
    </row>
    <row hidden="false" ht="15" outlineLevel="0" r="107">
      <c r="A107" s="140" t="n"/>
      <c r="B107" s="75" t="s">
        <v>154</v>
      </c>
      <c r="C107" s="101" t="s">
        <v>513</v>
      </c>
      <c r="D107" s="104" t="s">
        <v>156</v>
      </c>
      <c r="E107" s="117" t="n">
        <v>25</v>
      </c>
    </row>
    <row hidden="false" ht="15" outlineLevel="0" r="108">
      <c r="A108" s="140" t="n"/>
      <c r="B108" s="75" t="s">
        <v>475</v>
      </c>
      <c r="C108" s="101" t="s">
        <v>477</v>
      </c>
      <c r="D108" s="104" t="n"/>
      <c r="E108" s="117" t="n">
        <f aca="false" ca="false" dt2D="false" dtr="false" t="normal">E109</f>
        <v>6311.5</v>
      </c>
    </row>
    <row hidden="false" ht="15" outlineLevel="0" r="109">
      <c r="A109" s="140" t="n"/>
      <c r="B109" s="75" t="s">
        <v>489</v>
      </c>
      <c r="C109" s="101" t="s">
        <v>492</v>
      </c>
      <c r="D109" s="104" t="n"/>
      <c r="E109" s="117" t="n">
        <f aca="false" ca="false" dt2D="false" dtr="false" t="normal">E110</f>
        <v>6311.5</v>
      </c>
    </row>
    <row hidden="false" ht="15" outlineLevel="0" r="110">
      <c r="A110" s="140" t="n"/>
      <c r="B110" s="75" t="s">
        <v>501</v>
      </c>
      <c r="C110" s="101" t="s">
        <v>507</v>
      </c>
      <c r="D110" s="104" t="n"/>
      <c r="E110" s="117" t="n">
        <f aca="false" ca="false" dt2D="false" dtr="false" t="normal">E111</f>
        <v>6311.5</v>
      </c>
    </row>
    <row hidden="false" ht="15" outlineLevel="0" r="111">
      <c r="A111" s="140" t="n"/>
      <c r="B111" s="82" t="s">
        <v>512</v>
      </c>
      <c r="C111" s="101" t="s">
        <v>521</v>
      </c>
      <c r="D111" s="104" t="s">
        <v>480</v>
      </c>
      <c r="E111" s="117" t="n">
        <v>6311.5</v>
      </c>
    </row>
    <row hidden="false" ht="15" outlineLevel="0" r="112">
      <c r="A112" s="149" t="n"/>
      <c r="B112" s="95" t="s">
        <v>495</v>
      </c>
      <c r="C112" s="101" t="s">
        <v>496</v>
      </c>
      <c r="D112" s="151" t="n"/>
      <c r="E112" s="152" t="n">
        <f aca="false" ca="false" dt2D="false" dtr="false" t="normal">E113</f>
        <v>8389.7488699999994</v>
      </c>
    </row>
    <row hidden="false" ht="15" outlineLevel="0" r="113">
      <c r="A113" s="140" t="n"/>
      <c r="B113" s="75" t="s">
        <v>517</v>
      </c>
      <c r="C113" s="101" t="s">
        <v>522</v>
      </c>
      <c r="D113" s="104" t="n"/>
      <c r="E113" s="117" t="n">
        <f aca="false" ca="false" dt2D="false" dtr="false" t="normal">E116+E118+E121+E123+E126+E129+E132</f>
        <v>8389.7488699999994</v>
      </c>
    </row>
    <row hidden="false" ht="15" outlineLevel="0" r="114">
      <c r="A114" s="140" t="n"/>
      <c r="B114" s="157" t="s">
        <v>497</v>
      </c>
      <c r="C114" s="101" t="s">
        <v>500</v>
      </c>
      <c r="D114" s="104" t="n"/>
      <c r="E114" s="117" t="n">
        <f aca="false" ca="false" dt2D="false" dtr="false" t="normal">E115</f>
        <v>691.27295000000004</v>
      </c>
    </row>
    <row hidden="false" ht="15" outlineLevel="0" r="115">
      <c r="A115" s="140" t="n"/>
      <c r="B115" s="157" t="s">
        <v>519</v>
      </c>
      <c r="C115" s="101" t="s">
        <v>524</v>
      </c>
      <c r="D115" s="104" t="n"/>
      <c r="E115" s="117" t="n">
        <f aca="false" ca="false" dt2D="false" dtr="false" t="normal">E116</f>
        <v>691.27295000000004</v>
      </c>
    </row>
    <row hidden="false" ht="15" outlineLevel="0" r="116">
      <c r="A116" s="140" t="n"/>
      <c r="B116" s="157" t="s">
        <v>478</v>
      </c>
      <c r="C116" s="101" t="s">
        <v>479</v>
      </c>
      <c r="D116" s="104" t="s">
        <v>480</v>
      </c>
      <c r="E116" s="117" t="n">
        <f aca="false" ca="false" dt2D="false" dtr="false" t="normal">872.76975+300+127.23025-608.72705</f>
        <v>691.27295000000004</v>
      </c>
    </row>
    <row hidden="false" ht="15" outlineLevel="0" r="117">
      <c r="A117" s="140" t="n"/>
      <c r="B117" s="75" t="s">
        <v>491</v>
      </c>
      <c r="C117" s="101" t="s">
        <v>494</v>
      </c>
      <c r="D117" s="104" t="n"/>
      <c r="E117" s="117" t="n">
        <f aca="false" ca="false" dt2D="false" dtr="false" t="normal">E118</f>
        <v>2535.9573</v>
      </c>
    </row>
    <row hidden="false" ht="15" outlineLevel="0" r="118">
      <c r="A118" s="140" t="n"/>
      <c r="B118" s="75" t="s">
        <v>154</v>
      </c>
      <c r="C118" s="101" t="s">
        <v>498</v>
      </c>
      <c r="D118" s="104" t="s">
        <v>156</v>
      </c>
      <c r="E118" s="117" t="n">
        <f aca="false" ca="false" dt2D="false" dtr="false" t="normal">2800-872.76975+608.72705</f>
        <v>2535.9573</v>
      </c>
    </row>
    <row hidden="false" ht="15" outlineLevel="0" r="119">
      <c r="A119" s="140" t="n"/>
      <c r="B119" s="75" t="s">
        <v>502</v>
      </c>
      <c r="C119" s="101" t="s">
        <v>505</v>
      </c>
      <c r="D119" s="104" t="n"/>
      <c r="E119" s="117" t="n">
        <f aca="false" ca="false" dt2D="false" dtr="false" t="normal">E120</f>
        <v>377</v>
      </c>
    </row>
    <row hidden="false" ht="15" outlineLevel="0" r="120">
      <c r="A120" s="140" t="n"/>
      <c r="B120" s="75" t="s">
        <v>499</v>
      </c>
      <c r="C120" s="101" t="s">
        <v>510</v>
      </c>
      <c r="D120" s="104" t="n"/>
      <c r="E120" s="117" t="n">
        <f aca="false" ca="false" dt2D="false" dtr="false" t="normal">E121</f>
        <v>377</v>
      </c>
    </row>
    <row hidden="false" ht="15" outlineLevel="0" r="121">
      <c r="A121" s="140" t="n"/>
      <c r="B121" s="75" t="s">
        <v>154</v>
      </c>
      <c r="C121" s="101" t="s">
        <v>527</v>
      </c>
      <c r="D121" s="104" t="s">
        <v>156</v>
      </c>
      <c r="E121" s="117" t="n">
        <f aca="false" ca="false" dt2D="false" dtr="false" t="normal">345-300+732-400</f>
        <v>377</v>
      </c>
    </row>
    <row hidden="false" ht="15" outlineLevel="0" r="122">
      <c r="A122" s="140" t="n"/>
      <c r="B122" s="75" t="s">
        <v>503</v>
      </c>
      <c r="C122" s="101" t="s">
        <v>506</v>
      </c>
      <c r="D122" s="104" t="n"/>
      <c r="E122" s="117" t="n">
        <f aca="false" ca="false" dt2D="false" dtr="false" t="normal">E123</f>
        <v>1635.604</v>
      </c>
    </row>
    <row hidden="false" ht="15" outlineLevel="0" r="123">
      <c r="A123" s="140" t="n"/>
      <c r="B123" s="75" t="s">
        <v>154</v>
      </c>
      <c r="C123" s="101" t="s">
        <v>511</v>
      </c>
      <c r="D123" s="104" t="s">
        <v>156</v>
      </c>
      <c r="E123" s="117" t="n">
        <f aca="false" ca="false" dt2D="false" dtr="false" t="normal">2078.9-443.296</f>
        <v>1635.604</v>
      </c>
    </row>
    <row hidden="false" ht="15" outlineLevel="0" r="124">
      <c r="A124" s="140" t="n"/>
      <c r="B124" s="75" t="s">
        <v>148</v>
      </c>
      <c r="C124" s="101" t="s">
        <v>149</v>
      </c>
      <c r="D124" s="104" t="n"/>
      <c r="E124" s="117" t="n">
        <f aca="false" ca="false" dt2D="false" dtr="false" t="normal">E126</f>
        <v>300</v>
      </c>
    </row>
    <row hidden="false" ht="15" outlineLevel="0" r="125">
      <c r="A125" s="140" t="n"/>
      <c r="B125" s="75" t="s">
        <v>151</v>
      </c>
      <c r="C125" s="101" t="s">
        <v>152</v>
      </c>
      <c r="D125" s="104" t="n"/>
      <c r="E125" s="117" t="n">
        <f aca="false" ca="false" dt2D="false" dtr="false" t="normal">E126</f>
        <v>300</v>
      </c>
    </row>
    <row hidden="false" ht="15" outlineLevel="0" r="126">
      <c r="A126" s="140" t="n"/>
      <c r="B126" s="75" t="s">
        <v>154</v>
      </c>
      <c r="C126" s="101" t="s">
        <v>155</v>
      </c>
      <c r="D126" s="104" t="s">
        <v>156</v>
      </c>
      <c r="E126" s="117" t="n">
        <v>300</v>
      </c>
    </row>
    <row hidden="false" ht="15" outlineLevel="0" r="127">
      <c r="A127" s="140" t="n"/>
      <c r="B127" s="75" t="s">
        <v>157</v>
      </c>
      <c r="C127" s="101" t="s">
        <v>159</v>
      </c>
      <c r="D127" s="104" t="n"/>
      <c r="E127" s="117" t="n">
        <f aca="false" ca="false" dt2D="false" dtr="false" t="normal">E128</f>
        <v>2843.3146199999996</v>
      </c>
    </row>
    <row hidden="false" ht="15" outlineLevel="0" r="128">
      <c r="A128" s="140" t="n"/>
      <c r="B128" s="75" t="s">
        <v>161</v>
      </c>
      <c r="C128" s="101" t="s">
        <v>162</v>
      </c>
      <c r="D128" s="104" t="n"/>
      <c r="E128" s="117" t="n">
        <f aca="false" ca="false" dt2D="false" dtr="false" t="normal">E129</f>
        <v>2843.3146199999996</v>
      </c>
    </row>
    <row hidden="false" ht="15" outlineLevel="0" r="129">
      <c r="A129" s="140" t="n"/>
      <c r="B129" s="75" t="s">
        <v>154</v>
      </c>
      <c r="C129" s="101" t="s">
        <v>165</v>
      </c>
      <c r="D129" s="104" t="s">
        <v>156</v>
      </c>
      <c r="E129" s="117" t="n">
        <f aca="false" ca="false" dt2D="false" dtr="false" t="normal">2050.04887-110-127.23025+187.2+400+443.296</f>
        <v>2843.3146199999996</v>
      </c>
    </row>
    <row hidden="false" ht="15" outlineLevel="0" r="130">
      <c r="A130" s="140" t="n"/>
      <c r="B130" s="157" t="s">
        <v>170</v>
      </c>
      <c r="C130" s="101" t="s">
        <v>172</v>
      </c>
      <c r="D130" s="101" t="n"/>
      <c r="E130" s="156" t="n">
        <f aca="false" ca="false" dt2D="false" dtr="false" t="normal">E131</f>
        <v>6.5999999999999996</v>
      </c>
    </row>
    <row hidden="false" ht="15" outlineLevel="0" r="131">
      <c r="A131" s="140" t="n"/>
      <c r="B131" s="157" t="s">
        <v>176</v>
      </c>
      <c r="C131" s="101" t="s">
        <v>177</v>
      </c>
      <c r="D131" s="101" t="n"/>
      <c r="E131" s="156" t="n">
        <f aca="false" ca="false" dt2D="false" dtr="false" t="normal">E132</f>
        <v>6.5999999999999996</v>
      </c>
    </row>
    <row hidden="false" ht="15" outlineLevel="0" r="132">
      <c r="A132" s="140" t="n"/>
      <c r="B132" s="157" t="s">
        <v>154</v>
      </c>
      <c r="C132" s="101" t="s">
        <v>184</v>
      </c>
      <c r="D132" s="101" t="s">
        <v>156</v>
      </c>
      <c r="E132" s="156" t="n">
        <v>6.5999999999999996</v>
      </c>
    </row>
    <row hidden="false" ht="15" outlineLevel="0" r="133">
      <c r="A133" s="159" t="n"/>
      <c r="B133" s="160" t="s">
        <v>188</v>
      </c>
      <c r="C133" s="101" t="s">
        <v>189</v>
      </c>
      <c r="D133" s="91" t="n"/>
      <c r="E133" s="162" t="n">
        <f aca="false" ca="false" dt2D="false" dtr="false" t="normal">E134+E146+E150</f>
        <v>21926.200000000001</v>
      </c>
    </row>
    <row hidden="false" ht="15" outlineLevel="0" r="134">
      <c r="A134" s="140" t="n"/>
      <c r="B134" s="75" t="s">
        <v>194</v>
      </c>
      <c r="C134" s="101" t="s">
        <v>196</v>
      </c>
      <c r="D134" s="104" t="n"/>
      <c r="E134" s="117" t="n">
        <f aca="false" ca="false" dt2D="false" dtr="false" t="normal">E136+E141+E139</f>
        <v>21616.200000000001</v>
      </c>
    </row>
    <row hidden="false" ht="15" outlineLevel="0" r="135">
      <c r="A135" s="140" t="n"/>
      <c r="B135" s="75" t="s">
        <v>202</v>
      </c>
      <c r="C135" s="101" t="s">
        <v>204</v>
      </c>
      <c r="D135" s="104" t="n"/>
      <c r="E135" s="117" t="n">
        <f aca="false" ca="false" dt2D="false" dtr="false" t="normal">E136</f>
        <v>19601.200000000001</v>
      </c>
    </row>
    <row hidden="false" ht="15" outlineLevel="0" r="136">
      <c r="A136" s="140" t="n"/>
      <c r="B136" s="75" t="s">
        <v>210</v>
      </c>
      <c r="C136" s="101" t="s">
        <v>213</v>
      </c>
      <c r="D136" s="104" t="n"/>
      <c r="E136" s="117" t="n">
        <f aca="false" ca="false" dt2D="false" dtr="false" t="normal">E137</f>
        <v>19601.200000000001</v>
      </c>
    </row>
    <row hidden="false" ht="15" outlineLevel="0" r="137">
      <c r="A137" s="140" t="n"/>
      <c r="B137" s="75" t="s">
        <v>218</v>
      </c>
      <c r="C137" s="101" t="s">
        <v>220</v>
      </c>
      <c r="D137" s="104" t="s">
        <v>221</v>
      </c>
      <c r="E137" s="117" t="n">
        <v>19601.200000000001</v>
      </c>
    </row>
    <row hidden="false" ht="15" outlineLevel="0" r="138">
      <c r="A138" s="140" t="n"/>
      <c r="B138" s="75" t="s">
        <v>224</v>
      </c>
      <c r="C138" s="101" t="s">
        <v>227</v>
      </c>
      <c r="D138" s="104" t="n"/>
      <c r="E138" s="117" t="n">
        <v>2000</v>
      </c>
    </row>
    <row hidden="false" ht="15" outlineLevel="0" r="139">
      <c r="A139" s="140" t="n"/>
      <c r="B139" s="75" t="s">
        <v>230</v>
      </c>
      <c r="C139" s="101" t="s">
        <v>233</v>
      </c>
      <c r="D139" s="104" t="s">
        <v>221</v>
      </c>
      <c r="E139" s="117" t="n">
        <v>2000</v>
      </c>
    </row>
    <row hidden="false" ht="15" outlineLevel="0" r="140">
      <c r="A140" s="140" t="n"/>
      <c r="B140" s="161" t="s">
        <v>238</v>
      </c>
      <c r="C140" s="101" t="s">
        <v>240</v>
      </c>
      <c r="D140" s="104" t="n"/>
      <c r="E140" s="117" t="n">
        <f aca="false" ca="false" dt2D="false" dtr="false" t="normal">E142</f>
        <v>15</v>
      </c>
    </row>
    <row hidden="false" ht="15" outlineLevel="0" r="141">
      <c r="A141" s="140" t="n"/>
      <c r="B141" s="161" t="s">
        <v>245</v>
      </c>
      <c r="C141" s="101" t="s">
        <v>247</v>
      </c>
      <c r="D141" s="104" t="n"/>
      <c r="E141" s="117" t="n">
        <f aca="false" ca="false" dt2D="false" dtr="false" t="normal">E142</f>
        <v>15</v>
      </c>
    </row>
    <row hidden="false" ht="15" outlineLevel="0" r="142">
      <c r="A142" s="140" t="n"/>
      <c r="B142" s="75" t="s">
        <v>207</v>
      </c>
      <c r="C142" s="101" t="s">
        <v>253</v>
      </c>
      <c r="D142" s="104" t="s">
        <v>212</v>
      </c>
      <c r="E142" s="117" t="n">
        <v>15</v>
      </c>
    </row>
    <row hidden="false" ht="15" outlineLevel="0" r="143">
      <c r="A143" s="140" t="n"/>
      <c r="B143" s="75" t="s">
        <v>256</v>
      </c>
      <c r="C143" s="101" t="s">
        <v>258</v>
      </c>
      <c r="D143" s="104" t="n"/>
      <c r="E143" s="117" t="n">
        <f aca="false" ca="false" dt2D="false" dtr="false" t="normal">E144</f>
        <v>160</v>
      </c>
    </row>
    <row hidden="false" ht="15" outlineLevel="0" r="144">
      <c r="A144" s="74" t="n"/>
      <c r="B144" s="161" t="s">
        <v>262</v>
      </c>
      <c r="C144" s="101" t="s">
        <v>265</v>
      </c>
      <c r="D144" s="104" t="n"/>
      <c r="E144" s="117" t="n">
        <f aca="false" ca="false" dt2D="false" dtr="false" t="normal">E145</f>
        <v>160</v>
      </c>
    </row>
    <row hidden="false" ht="15" outlineLevel="0" r="145">
      <c r="A145" s="140" t="n"/>
      <c r="B145" s="161" t="s">
        <v>268</v>
      </c>
      <c r="C145" s="101" t="s">
        <v>271</v>
      </c>
      <c r="D145" s="104" t="n"/>
      <c r="E145" s="117" t="n">
        <f aca="false" ca="false" dt2D="false" dtr="false" t="normal">E146</f>
        <v>160</v>
      </c>
    </row>
    <row hidden="false" ht="15" outlineLevel="0" r="146">
      <c r="A146" s="140" t="n"/>
      <c r="B146" s="163" t="s">
        <v>218</v>
      </c>
      <c r="C146" s="101" t="s">
        <v>277</v>
      </c>
      <c r="D146" s="104" t="s">
        <v>221</v>
      </c>
      <c r="E146" s="117" t="n">
        <v>160</v>
      </c>
    </row>
    <row hidden="false" ht="15" outlineLevel="0" r="147">
      <c r="A147" s="140" t="n"/>
      <c r="B147" s="75" t="s">
        <v>282</v>
      </c>
      <c r="C147" s="101" t="s">
        <v>286</v>
      </c>
      <c r="D147" s="104" t="n"/>
      <c r="E147" s="117" t="n">
        <f aca="false" ca="false" dt2D="false" dtr="false" t="normal">E148</f>
        <v>150</v>
      </c>
    </row>
    <row hidden="false" ht="15" outlineLevel="0" r="148">
      <c r="A148" s="140" t="n"/>
      <c r="B148" s="75" t="s">
        <v>289</v>
      </c>
      <c r="C148" s="101" t="s">
        <v>291</v>
      </c>
      <c r="D148" s="104" t="n"/>
      <c r="E148" s="117" t="n">
        <f aca="false" ca="false" dt2D="false" dtr="false" t="normal">E149</f>
        <v>150</v>
      </c>
    </row>
    <row hidden="false" ht="15" outlineLevel="0" r="149">
      <c r="A149" s="140" t="n"/>
      <c r="B149" s="75" t="s">
        <v>297</v>
      </c>
      <c r="C149" s="101" t="s">
        <v>299</v>
      </c>
      <c r="D149" s="104" t="n"/>
      <c r="E149" s="117" t="n">
        <f aca="false" ca="false" dt2D="false" dtr="false" t="normal">E150</f>
        <v>150</v>
      </c>
    </row>
    <row hidden="false" ht="15" outlineLevel="0" r="150">
      <c r="A150" s="140" t="n"/>
      <c r="B150" s="75" t="s">
        <v>218</v>
      </c>
      <c r="C150" s="101" t="s">
        <v>306</v>
      </c>
      <c r="D150" s="104" t="s">
        <v>221</v>
      </c>
      <c r="E150" s="117" t="n">
        <v>150</v>
      </c>
    </row>
    <row hidden="false" ht="15" outlineLevel="0" r="151">
      <c r="A151" s="149" t="n"/>
      <c r="B151" s="95" t="s">
        <v>313</v>
      </c>
      <c r="C151" s="101" t="s">
        <v>315</v>
      </c>
      <c r="D151" s="151" t="n"/>
      <c r="E151" s="152" t="n">
        <f aca="false" ca="false" dt2D="false" dtr="false" t="normal">E155+E158</f>
        <v>1510</v>
      </c>
    </row>
    <row hidden="false" ht="15" outlineLevel="0" r="152">
      <c r="A152" s="140" t="n"/>
      <c r="B152" s="75" t="s">
        <v>321</v>
      </c>
      <c r="C152" s="101" t="s">
        <v>323</v>
      </c>
      <c r="D152" s="104" t="n"/>
      <c r="E152" s="117" t="n">
        <f aca="false" ca="false" dt2D="false" dtr="false" t="normal">E153</f>
        <v>10</v>
      </c>
    </row>
    <row hidden="false" ht="15" outlineLevel="0" r="153">
      <c r="A153" s="140" t="n"/>
      <c r="B153" s="75" t="s">
        <v>327</v>
      </c>
      <c r="C153" s="101" t="s">
        <v>329</v>
      </c>
      <c r="D153" s="104" t="n"/>
      <c r="E153" s="117" t="n">
        <f aca="false" ca="false" dt2D="false" dtr="false" t="normal">E155</f>
        <v>10</v>
      </c>
    </row>
    <row hidden="false" ht="15" outlineLevel="0" r="154">
      <c r="A154" s="140" t="n"/>
      <c r="B154" s="75" t="s">
        <v>333</v>
      </c>
      <c r="C154" s="101" t="s">
        <v>335</v>
      </c>
      <c r="D154" s="104" t="n"/>
      <c r="E154" s="116" t="n">
        <f aca="false" ca="false" dt2D="false" dtr="false" t="normal">E155</f>
        <v>10</v>
      </c>
    </row>
    <row hidden="false" ht="15" outlineLevel="0" r="155">
      <c r="A155" s="140" t="n"/>
      <c r="B155" s="75" t="s">
        <v>154</v>
      </c>
      <c r="C155" s="101" t="s">
        <v>341</v>
      </c>
      <c r="D155" s="104" t="s">
        <v>156</v>
      </c>
      <c r="E155" s="116" t="n">
        <v>10</v>
      </c>
    </row>
    <row hidden="false" ht="15" outlineLevel="0" r="156">
      <c r="A156" s="140" t="n"/>
      <c r="B156" s="97" t="s">
        <v>347</v>
      </c>
      <c r="C156" s="101" t="s">
        <v>348</v>
      </c>
      <c r="D156" s="104" t="n"/>
      <c r="E156" s="116" t="n">
        <f aca="false" ca="false" dt2D="false" dtr="false" t="normal">E157</f>
        <v>1500</v>
      </c>
    </row>
    <row hidden="false" ht="15" outlineLevel="0" r="157">
      <c r="A157" s="140" t="n"/>
      <c r="B157" s="164" t="s">
        <v>352</v>
      </c>
      <c r="C157" s="101" t="s">
        <v>353</v>
      </c>
      <c r="D157" s="104" t="n"/>
      <c r="E157" s="116" t="n">
        <f aca="false" ca="false" dt2D="false" dtr="false" t="normal">E158</f>
        <v>1500</v>
      </c>
    </row>
    <row hidden="false" ht="15" outlineLevel="0" r="158">
      <c r="A158" s="140" t="n"/>
      <c r="B158" s="164" t="s">
        <v>359</v>
      </c>
      <c r="C158" s="101" t="s">
        <v>361</v>
      </c>
      <c r="D158" s="104" t="s">
        <v>156</v>
      </c>
      <c r="E158" s="116" t="n">
        <v>1500</v>
      </c>
    </row>
    <row hidden="false" ht="15" outlineLevel="0" r="159">
      <c r="A159" s="149" t="n"/>
      <c r="B159" s="95" t="s">
        <v>367</v>
      </c>
      <c r="C159" s="101" t="s">
        <v>370</v>
      </c>
      <c r="D159" s="151" t="n"/>
      <c r="E159" s="171" t="n">
        <f aca="false" ca="false" dt2D="false" dtr="false" t="normal">E161</f>
        <v>60</v>
      </c>
    </row>
    <row hidden="false" ht="15" outlineLevel="0" r="160">
      <c r="A160" s="140" t="n"/>
      <c r="B160" s="75" t="s">
        <v>378</v>
      </c>
      <c r="C160" s="101" t="s">
        <v>379</v>
      </c>
      <c r="D160" s="104" t="n"/>
      <c r="E160" s="116" t="n">
        <f aca="false" ca="false" dt2D="false" dtr="false" t="normal">E161</f>
        <v>60</v>
      </c>
    </row>
    <row hidden="false" ht="15" outlineLevel="0" r="161">
      <c r="A161" s="140" t="n"/>
      <c r="B161" s="161" t="s">
        <v>385</v>
      </c>
      <c r="C161" s="101" t="s">
        <v>388</v>
      </c>
      <c r="D161" s="104" t="n"/>
      <c r="E161" s="116" t="n">
        <f aca="false" ca="false" dt2D="false" dtr="false" t="normal">E163</f>
        <v>60</v>
      </c>
    </row>
    <row hidden="false" ht="15" outlineLevel="0" r="162">
      <c r="A162" s="140" t="n"/>
      <c r="B162" s="172" t="s">
        <v>394</v>
      </c>
      <c r="C162" s="101" t="s">
        <v>398</v>
      </c>
      <c r="D162" s="104" t="n"/>
      <c r="E162" s="116" t="n">
        <f aca="false" ca="false" dt2D="false" dtr="false" t="normal">E163</f>
        <v>60</v>
      </c>
    </row>
    <row hidden="false" ht="15" outlineLevel="0" r="163">
      <c r="A163" s="140" t="n"/>
      <c r="B163" s="172" t="s">
        <v>408</v>
      </c>
      <c r="C163" s="101" t="s">
        <v>410</v>
      </c>
      <c r="D163" s="104" t="s">
        <v>414</v>
      </c>
      <c r="E163" s="116" t="n">
        <v>60</v>
      </c>
    </row>
    <row hidden="false" ht="15" outlineLevel="0" r="164">
      <c r="A164" s="149" t="n"/>
      <c r="B164" s="61" t="s">
        <v>420</v>
      </c>
      <c r="C164" s="101" t="s">
        <v>424</v>
      </c>
      <c r="D164" s="151" t="n"/>
      <c r="E164" s="171" t="n">
        <f aca="false" ca="false" dt2D="false" dtr="false" t="normal">E166</f>
        <v>250</v>
      </c>
    </row>
    <row hidden="false" ht="15" outlineLevel="0" r="165">
      <c r="A165" s="140" t="n"/>
      <c r="B165" s="82" t="s">
        <v>412</v>
      </c>
      <c r="C165" s="101" t="s">
        <v>417</v>
      </c>
      <c r="D165" s="104" t="n"/>
      <c r="E165" s="116" t="n">
        <f aca="false" ca="false" dt2D="false" dtr="false" t="normal">E166</f>
        <v>250</v>
      </c>
    </row>
    <row hidden="false" ht="15" outlineLevel="0" r="166">
      <c r="A166" s="140" t="n"/>
      <c r="B166" s="82" t="s">
        <v>427</v>
      </c>
      <c r="C166" s="101" t="s">
        <v>433</v>
      </c>
      <c r="D166" s="104" t="n"/>
      <c r="E166" s="116" t="n">
        <f aca="false" ca="false" dt2D="false" dtr="false" t="normal">E168</f>
        <v>250</v>
      </c>
    </row>
    <row hidden="false" ht="15" outlineLevel="0" r="167">
      <c r="A167" s="140" t="n"/>
      <c r="B167" s="82" t="s">
        <v>439</v>
      </c>
      <c r="C167" s="101" t="s">
        <v>443</v>
      </c>
      <c r="D167" s="104" t="n"/>
      <c r="E167" s="116" t="n">
        <f aca="false" ca="false" dt2D="false" dtr="false" t="normal">E168</f>
        <v>250</v>
      </c>
    </row>
    <row hidden="false" ht="15" outlineLevel="0" r="168">
      <c r="A168" s="140" t="n"/>
      <c r="B168" s="75" t="s">
        <v>218</v>
      </c>
      <c r="C168" s="101" t="s">
        <v>452</v>
      </c>
      <c r="D168" s="104" t="s">
        <v>221</v>
      </c>
      <c r="E168" s="116" t="n">
        <v>250</v>
      </c>
    </row>
    <row hidden="false" ht="15" outlineLevel="0" r="169">
      <c r="A169" s="149" t="n"/>
      <c r="B169" s="95" t="s">
        <v>364</v>
      </c>
      <c r="C169" s="101" t="s">
        <v>366</v>
      </c>
      <c r="D169" s="151" t="n"/>
      <c r="E169" s="171" t="n">
        <f aca="false" ca="false" dt2D="false" dtr="false" t="normal">E171+E174</f>
        <v>2</v>
      </c>
    </row>
    <row hidden="false" ht="15" outlineLevel="0" r="170">
      <c r="A170" s="140" t="n"/>
      <c r="B170" s="75" t="s">
        <v>375</v>
      </c>
      <c r="C170" s="101" t="s">
        <v>377</v>
      </c>
      <c r="D170" s="104" t="n"/>
      <c r="E170" s="116" t="n">
        <f aca="false" ca="false" dt2D="false" dtr="false" t="normal">E173+E176</f>
        <v>2</v>
      </c>
    </row>
    <row hidden="false" ht="15" outlineLevel="0" r="171">
      <c r="A171" s="140" t="n"/>
      <c r="B171" s="75" t="s">
        <v>381</v>
      </c>
      <c r="C171" s="101" t="s">
        <v>383</v>
      </c>
      <c r="D171" s="104" t="n"/>
      <c r="E171" s="116" t="n">
        <f aca="false" ca="false" dt2D="false" dtr="false" t="normal">E173</f>
        <v>1</v>
      </c>
    </row>
    <row hidden="false" ht="15" outlineLevel="0" r="172">
      <c r="A172" s="140" t="n"/>
      <c r="B172" s="75" t="s">
        <v>389</v>
      </c>
      <c r="C172" s="101" t="s">
        <v>391</v>
      </c>
      <c r="D172" s="104" t="n"/>
      <c r="E172" s="116" t="n">
        <f aca="false" ca="false" dt2D="false" dtr="false" t="normal">E173</f>
        <v>1</v>
      </c>
    </row>
    <row hidden="false" ht="15" outlineLevel="0" r="173">
      <c r="A173" s="140" t="n"/>
      <c r="B173" s="75" t="s">
        <v>393</v>
      </c>
      <c r="C173" s="101" t="s">
        <v>397</v>
      </c>
      <c r="D173" s="104" t="s">
        <v>399</v>
      </c>
      <c r="E173" s="116" t="n">
        <v>1</v>
      </c>
    </row>
    <row hidden="false" ht="15" outlineLevel="0" r="174">
      <c r="A174" s="140" t="n"/>
      <c r="B174" s="75" t="s">
        <v>406</v>
      </c>
      <c r="C174" s="101" t="s">
        <v>407</v>
      </c>
      <c r="D174" s="104" t="n"/>
      <c r="E174" s="116" t="n">
        <f aca="false" ca="false" dt2D="false" dtr="false" t="normal">E176</f>
        <v>1</v>
      </c>
    </row>
    <row hidden="false" ht="15" outlineLevel="0" r="175">
      <c r="A175" s="140" t="n"/>
      <c r="B175" s="75" t="s">
        <v>413</v>
      </c>
      <c r="C175" s="101" t="s">
        <v>416</v>
      </c>
      <c r="D175" s="104" t="n"/>
      <c r="E175" s="116" t="n">
        <f aca="false" ca="false" dt2D="false" dtr="false" t="normal">E176</f>
        <v>1</v>
      </c>
    </row>
    <row hidden="false" ht="15" outlineLevel="0" r="176">
      <c r="A176" s="140" t="n"/>
      <c r="B176" s="75" t="s">
        <v>393</v>
      </c>
      <c r="C176" s="101" t="s">
        <v>425</v>
      </c>
      <c r="D176" s="104" t="s">
        <v>399</v>
      </c>
      <c r="E176" s="116" t="n">
        <v>1</v>
      </c>
    </row>
    <row hidden="false" ht="15" outlineLevel="0" r="177">
      <c r="A177" s="159" t="n"/>
      <c r="B177" s="174" t="s">
        <v>418</v>
      </c>
      <c r="C177" s="101" t="s">
        <v>423</v>
      </c>
      <c r="D177" s="91" t="n"/>
      <c r="E177" s="175" t="n">
        <f aca="false" ca="false" dt2D="false" dtr="false" t="normal">E180</f>
        <v>1503.9000000000001</v>
      </c>
    </row>
    <row hidden="false" ht="15" outlineLevel="0" r="178">
      <c r="A178" s="153" t="n"/>
      <c r="B178" s="176" t="s">
        <v>434</v>
      </c>
      <c r="C178" s="101" t="s">
        <v>435</v>
      </c>
      <c r="D178" s="101" t="n"/>
      <c r="E178" s="177" t="n">
        <f aca="false" ca="false" dt2D="false" dtr="false" t="normal">E179</f>
        <v>1503.9000000000001</v>
      </c>
    </row>
    <row hidden="false" ht="15" outlineLevel="0" r="179">
      <c r="A179" s="153" t="n"/>
      <c r="B179" s="97" t="s">
        <v>444</v>
      </c>
      <c r="C179" s="101" t="s">
        <v>446</v>
      </c>
      <c r="D179" s="101" t="n"/>
      <c r="E179" s="177" t="n">
        <f aca="false" ca="false" dt2D="false" dtr="false" t="normal">E180</f>
        <v>1503.9000000000001</v>
      </c>
    </row>
    <row hidden="false" ht="15" outlineLevel="0" r="180">
      <c r="A180" s="153" t="n"/>
      <c r="B180" s="157" t="s">
        <v>342</v>
      </c>
      <c r="C180" s="101" t="s">
        <v>453</v>
      </c>
      <c r="D180" s="101" t="s">
        <v>345</v>
      </c>
      <c r="E180" s="177" t="n">
        <v>1503.9000000000001</v>
      </c>
    </row>
    <row hidden="false" ht="15" outlineLevel="0" r="181">
      <c r="A181" s="149" t="n"/>
      <c r="B181" s="95" t="s">
        <v>430</v>
      </c>
      <c r="C181" s="101" t="s">
        <v>431</v>
      </c>
      <c r="D181" s="151" t="n"/>
      <c r="E181" s="152" t="n">
        <f aca="false" ca="false" dt2D="false" dtr="false" t="normal">E184</f>
        <v>30</v>
      </c>
    </row>
    <row hidden="false" ht="15" outlineLevel="0" r="182">
      <c r="A182" s="140" t="n"/>
      <c r="B182" s="161" t="s">
        <v>436</v>
      </c>
      <c r="C182" s="101" t="s">
        <v>438</v>
      </c>
      <c r="D182" s="104" t="n"/>
      <c r="E182" s="117" t="n">
        <f aca="false" ca="false" dt2D="false" dtr="false" t="normal">E183</f>
        <v>30</v>
      </c>
    </row>
    <row hidden="false" ht="15" outlineLevel="0" r="183">
      <c r="A183" s="140" t="n"/>
      <c r="B183" s="161" t="s">
        <v>441</v>
      </c>
      <c r="C183" s="101" t="s">
        <v>445</v>
      </c>
      <c r="D183" s="104" t="n"/>
      <c r="E183" s="117" t="n">
        <f aca="false" ca="false" dt2D="false" dtr="false" t="normal">E184</f>
        <v>30</v>
      </c>
    </row>
    <row hidden="false" ht="15" outlineLevel="0" r="184">
      <c r="A184" s="140" t="n"/>
      <c r="B184" s="75" t="s">
        <v>154</v>
      </c>
      <c r="C184" s="101" t="s">
        <v>449</v>
      </c>
      <c r="D184" s="104" t="s">
        <v>156</v>
      </c>
      <c r="E184" s="117" t="n">
        <v>30</v>
      </c>
    </row>
    <row hidden="false" ht="15" outlineLevel="0" r="185">
      <c r="A185" s="149" t="n"/>
      <c r="B185" s="158" t="s">
        <v>180</v>
      </c>
      <c r="C185" s="101" t="s">
        <v>183</v>
      </c>
      <c r="D185" s="151" t="n"/>
      <c r="E185" s="152" t="n">
        <f aca="false" ca="false" dt2D="false" dtr="false" t="normal">E187</f>
        <v>200.69999999999999</v>
      </c>
    </row>
    <row hidden="false" ht="15" outlineLevel="0" r="186">
      <c r="A186" s="140" t="n"/>
      <c r="B186" s="161" t="s">
        <v>190</v>
      </c>
      <c r="C186" s="101" t="s">
        <v>192</v>
      </c>
      <c r="D186" s="104" t="n"/>
      <c r="E186" s="117" t="n">
        <f aca="false" ca="false" dt2D="false" dtr="false" t="normal">E187</f>
        <v>200.69999999999999</v>
      </c>
    </row>
    <row hidden="false" ht="15" outlineLevel="0" r="187">
      <c r="A187" s="140" t="n"/>
      <c r="B187" s="161" t="s">
        <v>198</v>
      </c>
      <c r="C187" s="101" t="s">
        <v>199</v>
      </c>
      <c r="D187" s="104" t="n"/>
      <c r="E187" s="117" t="n">
        <f aca="false" ca="false" dt2D="false" dtr="false" t="normal">E188</f>
        <v>200.69999999999999</v>
      </c>
    </row>
    <row hidden="false" ht="15" outlineLevel="0" r="188">
      <c r="A188" s="140" t="n"/>
      <c r="B188" s="161" t="s">
        <v>207</v>
      </c>
      <c r="C188" s="101" t="s">
        <v>209</v>
      </c>
      <c r="D188" s="104" t="s">
        <v>212</v>
      </c>
      <c r="E188" s="117" t="n">
        <v>200.69999999999999</v>
      </c>
    </row>
    <row hidden="false" ht="15" outlineLevel="0" r="189">
      <c r="A189" s="149" t="n"/>
      <c r="B189" s="158" t="s">
        <v>216</v>
      </c>
      <c r="C189" s="101" t="s">
        <v>219</v>
      </c>
      <c r="D189" s="151" t="n"/>
      <c r="E189" s="152" t="n">
        <f aca="false" ca="false" dt2D="false" dtr="false" t="normal">E190</f>
        <v>152.59999999999999</v>
      </c>
    </row>
    <row hidden="false" ht="15" outlineLevel="0" r="190">
      <c r="A190" s="140" t="n"/>
      <c r="B190" s="161" t="s">
        <v>225</v>
      </c>
      <c r="C190" s="101" t="s">
        <v>229</v>
      </c>
      <c r="D190" s="104" t="n"/>
      <c r="E190" s="117" t="n">
        <f aca="false" ca="false" dt2D="false" dtr="false" t="normal">E191</f>
        <v>152.59999999999999</v>
      </c>
    </row>
    <row hidden="false" ht="15" outlineLevel="0" r="191">
      <c r="A191" s="140" t="n"/>
      <c r="B191" s="161" t="s">
        <v>198</v>
      </c>
      <c r="C191" s="101" t="s">
        <v>235</v>
      </c>
      <c r="D191" s="104" t="n"/>
      <c r="E191" s="117" t="n">
        <f aca="false" ca="false" dt2D="false" dtr="false" t="normal">E192</f>
        <v>152.59999999999999</v>
      </c>
    </row>
    <row hidden="false" ht="15" outlineLevel="0" r="192">
      <c r="A192" s="140" t="n"/>
      <c r="B192" s="161" t="s">
        <v>207</v>
      </c>
      <c r="C192" s="101" t="s">
        <v>244</v>
      </c>
      <c r="D192" s="104" t="s">
        <v>212</v>
      </c>
      <c r="E192" s="117" t="n">
        <v>152.59999999999999</v>
      </c>
    </row>
    <row hidden="false" ht="15" outlineLevel="0" r="193">
      <c r="A193" s="149" t="n"/>
      <c r="B193" s="158" t="s">
        <v>250</v>
      </c>
      <c r="C193" s="101" t="s">
        <v>252</v>
      </c>
      <c r="D193" s="151" t="n"/>
      <c r="E193" s="152" t="n">
        <f aca="false" ca="false" dt2D="false" dtr="false" t="normal">E194</f>
        <v>5</v>
      </c>
    </row>
    <row hidden="false" ht="15" outlineLevel="0" r="194">
      <c r="A194" s="140" t="n"/>
      <c r="B194" s="161" t="s">
        <v>257</v>
      </c>
      <c r="C194" s="101" t="s">
        <v>260</v>
      </c>
      <c r="D194" s="104" t="n"/>
      <c r="E194" s="117" t="n">
        <f aca="false" ca="false" dt2D="false" dtr="false" t="normal">E195</f>
        <v>5</v>
      </c>
    </row>
    <row hidden="false" ht="15" outlineLevel="0" r="195">
      <c r="A195" s="140" t="n"/>
      <c r="B195" s="161" t="s">
        <v>266</v>
      </c>
      <c r="C195" s="101" t="s">
        <v>267</v>
      </c>
      <c r="D195" s="104" t="n"/>
      <c r="E195" s="117" t="n">
        <f aca="false" ca="false" dt2D="false" dtr="false" t="normal">E196</f>
        <v>5</v>
      </c>
    </row>
    <row hidden="false" ht="15" outlineLevel="0" r="196">
      <c r="A196" s="140" t="n"/>
      <c r="B196" s="75" t="s">
        <v>272</v>
      </c>
      <c r="C196" s="101" t="s">
        <v>274</v>
      </c>
      <c r="D196" s="104" t="s">
        <v>276</v>
      </c>
      <c r="E196" s="117" t="n">
        <v>5</v>
      </c>
    </row>
    <row hidden="false" ht="15" outlineLevel="0" r="197">
      <c r="A197" s="149" t="n"/>
      <c r="B197" s="158" t="s">
        <v>281</v>
      </c>
      <c r="C197" s="101" t="s">
        <v>284</v>
      </c>
      <c r="D197" s="151" t="n"/>
      <c r="E197" s="152" t="n">
        <f aca="false" ca="false" dt2D="false" dtr="false" t="normal">E198</f>
        <v>59.299999999999997</v>
      </c>
    </row>
    <row hidden="false" ht="15" outlineLevel="0" r="198">
      <c r="A198" s="140" t="n"/>
      <c r="B198" s="161" t="s">
        <v>290</v>
      </c>
      <c r="C198" s="101" t="s">
        <v>292</v>
      </c>
      <c r="D198" s="104" t="n"/>
      <c r="E198" s="117" t="n">
        <f aca="false" ca="false" dt2D="false" dtr="false" t="normal">E199</f>
        <v>59.299999999999997</v>
      </c>
    </row>
    <row hidden="false" ht="15" outlineLevel="0" r="199">
      <c r="A199" s="140" t="n"/>
      <c r="B199" s="161" t="s">
        <v>301</v>
      </c>
      <c r="C199" s="101" t="s">
        <v>303</v>
      </c>
      <c r="D199" s="104" t="n"/>
      <c r="E199" s="117" t="n">
        <f aca="false" ca="false" dt2D="false" dtr="false" t="normal">E200</f>
        <v>59.299999999999997</v>
      </c>
    </row>
    <row hidden="false" ht="15" outlineLevel="0" r="200">
      <c r="A200" s="140" t="n"/>
      <c r="B200" s="161" t="s">
        <v>207</v>
      </c>
      <c r="C200" s="101" t="s">
        <v>310</v>
      </c>
      <c r="D200" s="104" t="s">
        <v>212</v>
      </c>
      <c r="E200" s="117" t="n">
        <v>59.299999999999997</v>
      </c>
    </row>
    <row hidden="false" ht="15" outlineLevel="0" r="201">
      <c r="A201" s="149" t="n"/>
      <c r="B201" s="166" t="s">
        <v>318</v>
      </c>
      <c r="C201" s="101" t="s">
        <v>320</v>
      </c>
      <c r="D201" s="96" t="n"/>
      <c r="E201" s="152" t="n">
        <f aca="false" ca="false" dt2D="false" dtr="false" t="normal">E203</f>
        <v>580.29999999999995</v>
      </c>
    </row>
    <row hidden="false" ht="15" outlineLevel="0" r="202">
      <c r="A202" s="140" t="n"/>
      <c r="B202" s="87" t="s">
        <v>326</v>
      </c>
      <c r="C202" s="101" t="s">
        <v>328</v>
      </c>
      <c r="D202" s="76" t="n"/>
      <c r="E202" s="117" t="n">
        <f aca="false" ca="false" dt2D="false" dtr="false" t="normal">E203</f>
        <v>580.29999999999995</v>
      </c>
    </row>
    <row hidden="false" ht="15" outlineLevel="0" r="203">
      <c r="A203" s="140" t="n"/>
      <c r="B203" s="161" t="s">
        <v>334</v>
      </c>
      <c r="C203" s="101" t="s">
        <v>336</v>
      </c>
      <c r="D203" s="104" t="n"/>
      <c r="E203" s="117" t="n">
        <f aca="false" ca="false" dt2D="false" dtr="false" t="normal">E204</f>
        <v>580.29999999999995</v>
      </c>
    </row>
    <row hidden="false" ht="15" outlineLevel="0" r="204">
      <c r="A204" s="140" t="n"/>
      <c r="B204" s="75" t="s">
        <v>342</v>
      </c>
      <c r="C204" s="101" t="s">
        <v>343</v>
      </c>
      <c r="D204" s="104" t="s">
        <v>345</v>
      </c>
      <c r="E204" s="117" t="n">
        <v>580.29999999999995</v>
      </c>
    </row>
    <row hidden="false" ht="15" outlineLevel="0" r="205">
      <c r="A205" s="149" t="n"/>
      <c r="B205" s="95" t="s">
        <v>350</v>
      </c>
      <c r="C205" s="101" t="s">
        <v>351</v>
      </c>
      <c r="D205" s="151" t="n"/>
      <c r="E205" s="152" t="n">
        <f aca="false" ca="false" dt2D="false" dtr="false" t="normal">E206</f>
        <v>40</v>
      </c>
    </row>
    <row hidden="false" ht="15" outlineLevel="0" r="206">
      <c r="A206" s="140" t="n"/>
      <c r="B206" s="75" t="s">
        <v>356</v>
      </c>
      <c r="C206" s="101" t="s">
        <v>358</v>
      </c>
      <c r="D206" s="104" t="n"/>
      <c r="E206" s="117" t="n">
        <f aca="false" ca="false" dt2D="false" dtr="false" t="normal">E207</f>
        <v>40</v>
      </c>
    </row>
    <row hidden="false" ht="15" outlineLevel="0" r="207">
      <c r="A207" s="140" t="n"/>
      <c r="B207" s="75" t="s">
        <v>368</v>
      </c>
      <c r="C207" s="101" t="s">
        <v>372</v>
      </c>
      <c r="D207" s="104" t="n"/>
      <c r="E207" s="117" t="n">
        <f aca="false" ca="false" dt2D="false" dtr="false" t="normal">E208</f>
        <v>40</v>
      </c>
    </row>
    <row hidden="false" ht="15" outlineLevel="0" r="208">
      <c r="A208" s="140" t="n"/>
      <c r="B208" s="75" t="s">
        <v>154</v>
      </c>
      <c r="C208" s="101" t="s">
        <v>362</v>
      </c>
      <c r="D208" s="104" t="s">
        <v>156</v>
      </c>
      <c r="E208" s="117" t="n">
        <v>40</v>
      </c>
    </row>
    <row hidden="false" ht="15" outlineLevel="0" r="209">
      <c r="A209" s="140" t="n"/>
      <c r="B209" s="170" t="s">
        <v>373</v>
      </c>
      <c r="C209" s="101" t="s">
        <v>374</v>
      </c>
      <c r="D209" s="151" t="n"/>
      <c r="E209" s="152" t="n">
        <f aca="false" ca="false" dt2D="false" dtr="false" t="normal">E210</f>
        <v>4000</v>
      </c>
    </row>
    <row hidden="false" ht="15" outlineLevel="0" r="210">
      <c r="A210" s="140" t="n"/>
      <c r="B210" s="172" t="s">
        <v>384</v>
      </c>
      <c r="C210" s="101" t="s">
        <v>386</v>
      </c>
      <c r="D210" s="104" t="n"/>
      <c r="E210" s="117" t="n">
        <f aca="false" ca="false" dt2D="false" dtr="false" t="normal">E211</f>
        <v>4000</v>
      </c>
    </row>
    <row hidden="false" ht="15" outlineLevel="0" r="211">
      <c r="A211" s="140" t="n"/>
      <c r="B211" s="119" t="s">
        <v>396</v>
      </c>
      <c r="C211" s="101" t="s">
        <v>400</v>
      </c>
      <c r="D211" s="104" t="n"/>
      <c r="E211" s="117" t="n">
        <f aca="false" ca="false" dt2D="false" dtr="false" t="normal">E212</f>
        <v>4000</v>
      </c>
    </row>
    <row hidden="false" ht="15" outlineLevel="0" r="212">
      <c r="A212" s="140" t="n"/>
      <c r="B212" s="75" t="s">
        <v>401</v>
      </c>
      <c r="C212" s="101" t="s">
        <v>402</v>
      </c>
      <c r="D212" s="104" t="s">
        <v>405</v>
      </c>
      <c r="E212" s="117" t="n">
        <v>4000</v>
      </c>
    </row>
    <row hidden="false" ht="15" outlineLevel="0" r="213">
      <c r="A213" s="153" t="n"/>
      <c r="B213" s="173" t="s">
        <v>409</v>
      </c>
      <c r="C213" s="101" t="s">
        <v>411</v>
      </c>
      <c r="D213" s="91" t="n"/>
      <c r="E213" s="162" t="n">
        <f aca="false" ca="false" dt2D="false" dtr="false" t="normal">E214</f>
        <v>0.14299999999999999</v>
      </c>
    </row>
    <row hidden="false" ht="15" outlineLevel="0" r="214">
      <c r="A214" s="153" t="n"/>
      <c r="B214" s="97" t="s">
        <v>419</v>
      </c>
      <c r="C214" s="101" t="s">
        <v>421</v>
      </c>
      <c r="D214" s="101" t="n"/>
      <c r="E214" s="156" t="n">
        <f aca="false" ca="false" dt2D="false" dtr="false" t="normal">E215</f>
        <v>0.14299999999999999</v>
      </c>
    </row>
    <row hidden="false" ht="15" outlineLevel="0" r="215">
      <c r="A215" s="140" t="n"/>
      <c r="B215" s="161" t="s">
        <v>301</v>
      </c>
      <c r="C215" s="101" t="s">
        <v>428</v>
      </c>
      <c r="D215" s="104" t="n"/>
      <c r="E215" s="117" t="n">
        <f aca="false" ca="false" dt2D="false" dtr="false" t="normal">E216</f>
        <v>0.14299999999999999</v>
      </c>
    </row>
    <row hidden="false" ht="15" outlineLevel="0" r="216">
      <c r="A216" s="140" t="n"/>
      <c r="B216" s="161" t="s">
        <v>207</v>
      </c>
      <c r="C216" s="101" t="s">
        <v>295</v>
      </c>
      <c r="D216" s="104" t="s">
        <v>212</v>
      </c>
      <c r="E216" s="117" t="n">
        <v>0.14299999999999999</v>
      </c>
    </row>
    <row hidden="false" ht="15" outlineLevel="0" r="217">
      <c r="A217" s="165" t="n"/>
      <c r="B217" s="75" t="s">
        <v>300</v>
      </c>
      <c r="C217" s="101" t="s">
        <v>302</v>
      </c>
      <c r="D217" s="121" t="n"/>
      <c r="E217" s="117" t="n">
        <f aca="false" ca="false" dt2D="false" dtr="false" t="normal">E219</f>
        <v>60.5</v>
      </c>
    </row>
    <row hidden="false" ht="15" outlineLevel="0" r="218">
      <c r="A218" s="165" t="n"/>
      <c r="B218" s="75" t="s">
        <v>305</v>
      </c>
      <c r="C218" s="101" t="s">
        <v>307</v>
      </c>
      <c r="D218" s="121" t="n"/>
      <c r="E218" s="117" t="n"/>
    </row>
    <row hidden="false" ht="15" outlineLevel="0" r="219">
      <c r="A219" s="165" t="n"/>
      <c r="B219" s="75" t="s">
        <v>301</v>
      </c>
      <c r="C219" s="101" t="s">
        <v>311</v>
      </c>
      <c r="D219" s="121" t="n"/>
      <c r="E219" s="117" t="n">
        <f aca="false" ca="false" dt2D="false" dtr="false" t="normal">E220</f>
        <v>60.5</v>
      </c>
    </row>
    <row hidden="false" ht="15" outlineLevel="0" r="220">
      <c r="A220" s="165" t="n"/>
      <c r="B220" s="75" t="s">
        <v>207</v>
      </c>
      <c r="C220" s="101" t="s">
        <v>317</v>
      </c>
      <c r="D220" s="121" t="n">
        <v>540</v>
      </c>
      <c r="E220" s="117" t="n">
        <v>60.5</v>
      </c>
    </row>
    <row outlineLevel="0" r="221">
      <c r="A221" s="167" t="n"/>
      <c r="B221" s="168" t="n"/>
      <c r="C221" s="104" t="n"/>
      <c r="D221" s="104" t="n"/>
      <c r="E221" s="117" t="n"/>
    </row>
    <row outlineLevel="0" r="222">
      <c r="A222" s="167" t="n"/>
      <c r="B222" s="168" t="n"/>
      <c r="C222" s="104" t="n"/>
      <c r="D222" s="104" t="n"/>
      <c r="E222" s="117" t="n"/>
    </row>
    <row outlineLevel="0" r="223">
      <c r="A223" s="169" t="s">
        <v>325</v>
      </c>
      <c r="B223" s="169" t="s"/>
      <c r="C223" s="169" t="s"/>
      <c r="D223" s="7" t="s">
        <v>21</v>
      </c>
      <c r="E223" s="7" t="s"/>
    </row>
    <row outlineLevel="0" r="224">
      <c r="A224" s="123" t="n"/>
      <c r="B224" s="0" t="n"/>
      <c r="C224" s="123" t="n"/>
      <c r="D224" s="123" t="n"/>
      <c r="E224" s="128" t="n"/>
    </row>
    <row outlineLevel="0" r="225">
      <c r="A225" s="123" t="n"/>
      <c r="B225" s="0" t="n"/>
      <c r="C225" s="123" t="n"/>
      <c r="D225" s="123" t="n"/>
      <c r="E225" s="128" t="n"/>
    </row>
    <row outlineLevel="0" r="226">
      <c r="A226" s="123" t="n"/>
      <c r="B226" s="0" t="n"/>
      <c r="C226" s="123" t="n"/>
      <c r="D226" s="123" t="n"/>
      <c r="E226" s="128" t="n"/>
    </row>
    <row outlineLevel="0" r="227">
      <c r="A227" s="123" t="n"/>
      <c r="B227" s="0" t="n"/>
      <c r="C227" s="123" t="n"/>
      <c r="D227" s="123" t="n"/>
      <c r="E227" s="128" t="n"/>
    </row>
    <row outlineLevel="0" r="228">
      <c r="A228" s="123" t="n"/>
      <c r="B228" s="0" t="n"/>
      <c r="C228" s="123" t="n"/>
      <c r="D228" s="123" t="n"/>
      <c r="E228" s="128" t="n"/>
    </row>
    <row outlineLevel="0" r="229">
      <c r="A229" s="123" t="n"/>
      <c r="B229" s="0" t="n"/>
      <c r="C229" s="123" t="n"/>
      <c r="D229" s="123" t="n"/>
      <c r="E229" s="128" t="n"/>
    </row>
    <row outlineLevel="0" r="230">
      <c r="A230" s="123" t="n"/>
      <c r="B230" s="0" t="n"/>
      <c r="C230" s="123" t="n"/>
      <c r="D230" s="123" t="n"/>
      <c r="E230" s="128" t="n"/>
    </row>
    <row outlineLevel="0" r="231">
      <c r="A231" s="123" t="n"/>
      <c r="B231" s="0" t="n"/>
      <c r="C231" s="123" t="n"/>
      <c r="D231" s="123" t="n"/>
      <c r="E231" s="128" t="n"/>
    </row>
    <row outlineLevel="0" r="232">
      <c r="A232" s="123" t="n"/>
      <c r="B232" s="0" t="n"/>
      <c r="C232" s="123" t="n"/>
      <c r="D232" s="123" t="n"/>
      <c r="E232" s="128" t="n"/>
    </row>
    <row outlineLevel="0" r="233">
      <c r="A233" s="123" t="n"/>
      <c r="B233" s="0" t="n"/>
      <c r="C233" s="123" t="n"/>
      <c r="D233" s="123" t="n"/>
      <c r="E233" s="128" t="n"/>
    </row>
    <row outlineLevel="0" r="234">
      <c r="A234" s="123" t="n"/>
      <c r="B234" s="0" t="n"/>
      <c r="C234" s="123" t="n"/>
      <c r="D234" s="123" t="n"/>
      <c r="E234" s="128" t="n"/>
    </row>
    <row outlineLevel="0" r="235">
      <c r="A235" s="123" t="n"/>
      <c r="B235" s="0" t="n"/>
      <c r="C235" s="123" t="n"/>
      <c r="D235" s="123" t="n"/>
      <c r="E235" s="128" t="n"/>
    </row>
    <row outlineLevel="0" r="236">
      <c r="A236" s="123" t="n"/>
      <c r="B236" s="0" t="n"/>
      <c r="C236" s="123" t="n"/>
      <c r="D236" s="123" t="n"/>
      <c r="E236" s="128" t="n"/>
    </row>
    <row outlineLevel="0" r="237">
      <c r="A237" s="123" t="n"/>
      <c r="B237" s="0" t="n"/>
      <c r="C237" s="123" t="n"/>
      <c r="D237" s="123" t="n"/>
      <c r="E237" s="128" t="n"/>
    </row>
    <row outlineLevel="0" r="238">
      <c r="A238" s="123" t="n"/>
      <c r="B238" s="0" t="n"/>
      <c r="C238" s="123" t="n"/>
      <c r="D238" s="123" t="n"/>
      <c r="E238" s="128" t="n"/>
    </row>
    <row outlineLevel="0" r="239">
      <c r="A239" s="123" t="n"/>
      <c r="B239" s="0" t="n"/>
      <c r="C239" s="123" t="n"/>
      <c r="D239" s="123" t="n"/>
      <c r="E239" s="128" t="n"/>
    </row>
    <row outlineLevel="0" r="240">
      <c r="A240" s="123" t="n"/>
      <c r="B240" s="0" t="n"/>
      <c r="C240" s="123" t="n"/>
      <c r="D240" s="123" t="n"/>
      <c r="E240" s="128" t="n"/>
    </row>
    <row outlineLevel="0" r="241">
      <c r="A241" s="123" t="n"/>
      <c r="B241" s="0" t="n"/>
      <c r="C241" s="123" t="n"/>
      <c r="D241" s="123" t="n"/>
      <c r="E241" s="128" t="n"/>
    </row>
    <row outlineLevel="0" r="242">
      <c r="A242" s="123" t="n"/>
      <c r="B242" s="0" t="n"/>
      <c r="C242" s="123" t="n"/>
      <c r="D242" s="123" t="n"/>
      <c r="E242" s="128" t="n"/>
    </row>
    <row outlineLevel="0" r="243">
      <c r="A243" s="123" t="n"/>
      <c r="B243" s="0" t="n"/>
      <c r="C243" s="123" t="n"/>
      <c r="D243" s="123" t="n"/>
      <c r="E243" s="128" t="n"/>
    </row>
    <row outlineLevel="0" r="244">
      <c r="A244" s="123" t="n"/>
      <c r="B244" s="0" t="n"/>
      <c r="C244" s="123" t="n"/>
      <c r="D244" s="123" t="n"/>
      <c r="E244" s="128" t="n"/>
    </row>
    <row outlineLevel="0" r="245">
      <c r="A245" s="123" t="n"/>
      <c r="B245" s="0" t="n"/>
      <c r="C245" s="123" t="n"/>
      <c r="D245" s="123" t="n"/>
      <c r="E245" s="128" t="n"/>
    </row>
    <row outlineLevel="0" r="246">
      <c r="A246" s="123" t="n"/>
      <c r="B246" s="0" t="n"/>
      <c r="C246" s="123" t="n"/>
      <c r="D246" s="123" t="n"/>
      <c r="E246" s="128" t="n"/>
    </row>
    <row outlineLevel="0" r="247">
      <c r="A247" s="123" t="n"/>
      <c r="B247" s="0" t="n"/>
      <c r="C247" s="123" t="n"/>
      <c r="D247" s="123" t="n"/>
      <c r="E247" s="128" t="n"/>
    </row>
    <row outlineLevel="0" r="248">
      <c r="A248" s="123" t="n"/>
      <c r="B248" s="0" t="n"/>
      <c r="C248" s="123" t="n"/>
      <c r="D248" s="123" t="n"/>
      <c r="E248" s="128" t="n"/>
    </row>
    <row outlineLevel="0" r="249">
      <c r="A249" s="123" t="n"/>
      <c r="B249" s="0" t="n"/>
      <c r="C249" s="123" t="n"/>
      <c r="D249" s="123" t="n"/>
      <c r="E249" s="128" t="n"/>
    </row>
    <row outlineLevel="0" r="250">
      <c r="A250" s="123" t="n"/>
      <c r="B250" s="0" t="n"/>
      <c r="C250" s="123" t="n"/>
      <c r="D250" s="123" t="n"/>
      <c r="E250" s="128" t="n"/>
    </row>
    <row outlineLevel="0" r="251">
      <c r="A251" s="123" t="n"/>
      <c r="B251" s="0" t="n"/>
      <c r="C251" s="123" t="n"/>
      <c r="D251" s="123" t="n"/>
      <c r="E251" s="128" t="n"/>
    </row>
    <row outlineLevel="0" r="252">
      <c r="A252" s="123" t="n"/>
      <c r="B252" s="0" t="n"/>
      <c r="C252" s="123" t="n"/>
      <c r="D252" s="123" t="n"/>
      <c r="E252" s="128" t="n"/>
    </row>
    <row outlineLevel="0" r="253">
      <c r="A253" s="123" t="n"/>
      <c r="B253" s="0" t="n"/>
      <c r="C253" s="123" t="n"/>
      <c r="D253" s="123" t="n"/>
      <c r="E253" s="128" t="n"/>
    </row>
    <row outlineLevel="0" r="254">
      <c r="A254" s="123" t="n"/>
      <c r="B254" s="0" t="n"/>
      <c r="C254" s="123" t="n"/>
      <c r="D254" s="123" t="n"/>
      <c r="E254" s="128" t="n"/>
    </row>
    <row outlineLevel="0" r="255">
      <c r="A255" s="123" t="n"/>
      <c r="B255" s="0" t="n"/>
      <c r="C255" s="123" t="n"/>
      <c r="D255" s="123" t="n"/>
      <c r="E255" s="128" t="n"/>
    </row>
    <row outlineLevel="0" r="256">
      <c r="A256" s="123" t="n"/>
      <c r="B256" s="0" t="n"/>
      <c r="C256" s="123" t="n"/>
      <c r="D256" s="123" t="n"/>
      <c r="E256" s="128" t="n"/>
    </row>
    <row outlineLevel="0" r="257">
      <c r="A257" s="123" t="n"/>
      <c r="B257" s="0" t="n"/>
      <c r="C257" s="123" t="n"/>
      <c r="D257" s="123" t="n"/>
      <c r="E257" s="128" t="n"/>
    </row>
    <row outlineLevel="0" r="258">
      <c r="A258" s="123" t="n"/>
      <c r="B258" s="0" t="n"/>
      <c r="C258" s="123" t="n"/>
      <c r="D258" s="123" t="n"/>
      <c r="E258" s="128" t="n"/>
    </row>
    <row outlineLevel="0" r="259">
      <c r="A259" s="123" t="n"/>
      <c r="B259" s="0" t="n"/>
      <c r="C259" s="123" t="n"/>
      <c r="D259" s="123" t="n"/>
      <c r="E259" s="128" t="n"/>
    </row>
    <row outlineLevel="0" r="260">
      <c r="A260" s="123" t="n"/>
      <c r="B260" s="0" t="n"/>
      <c r="C260" s="123" t="n"/>
      <c r="D260" s="123" t="n"/>
      <c r="E260" s="128" t="n"/>
    </row>
    <row outlineLevel="0" r="261">
      <c r="A261" s="123" t="n"/>
      <c r="B261" s="0" t="n"/>
      <c r="C261" s="123" t="n"/>
      <c r="D261" s="123" t="n"/>
      <c r="E261" s="128" t="n"/>
    </row>
    <row outlineLevel="0" r="262">
      <c r="A262" s="123" t="n"/>
      <c r="B262" s="0" t="n"/>
      <c r="C262" s="123" t="n"/>
      <c r="D262" s="123" t="n"/>
      <c r="E262" s="128" t="n"/>
    </row>
    <row outlineLevel="0" r="263">
      <c r="A263" s="123" t="n"/>
      <c r="B263" s="0" t="n"/>
      <c r="C263" s="123" t="n"/>
      <c r="D263" s="123" t="n"/>
      <c r="E263" s="128" t="n"/>
    </row>
    <row outlineLevel="0" r="264">
      <c r="A264" s="123" t="n"/>
      <c r="B264" s="0" t="n"/>
      <c r="C264" s="123" t="n"/>
      <c r="D264" s="123" t="n"/>
      <c r="E264" s="128" t="n"/>
    </row>
    <row outlineLevel="0" r="265">
      <c r="A265" s="123" t="n"/>
      <c r="B265" s="0" t="n"/>
      <c r="C265" s="123" t="n"/>
      <c r="D265" s="123" t="n"/>
      <c r="E265" s="128" t="n"/>
    </row>
    <row outlineLevel="0" r="266">
      <c r="A266" s="123" t="n"/>
      <c r="B266" s="0" t="n"/>
      <c r="C266" s="123" t="n"/>
      <c r="D266" s="123" t="n"/>
      <c r="E266" s="128" t="n"/>
    </row>
    <row outlineLevel="0" r="267">
      <c r="A267" s="123" t="n"/>
      <c r="B267" s="0" t="n"/>
      <c r="C267" s="123" t="n"/>
      <c r="D267" s="123" t="n"/>
      <c r="E267" s="128" t="n"/>
    </row>
    <row outlineLevel="0" r="268">
      <c r="A268" s="123" t="n"/>
      <c r="B268" s="0" t="n"/>
      <c r="C268" s="123" t="n"/>
      <c r="D268" s="123" t="n"/>
      <c r="E268" s="128" t="n"/>
    </row>
    <row outlineLevel="0" r="269">
      <c r="A269" s="123" t="n"/>
      <c r="B269" s="0" t="n"/>
      <c r="C269" s="123" t="n"/>
      <c r="D269" s="123" t="n"/>
      <c r="E269" s="128" t="n"/>
    </row>
    <row outlineLevel="0" r="270">
      <c r="A270" s="123" t="n"/>
      <c r="B270" s="0" t="n"/>
      <c r="C270" s="123" t="n"/>
      <c r="D270" s="123" t="n"/>
      <c r="E270" s="128" t="n"/>
    </row>
    <row outlineLevel="0" r="271">
      <c r="A271" s="123" t="n"/>
      <c r="B271" s="0" t="n"/>
      <c r="C271" s="123" t="n"/>
      <c r="D271" s="123" t="n"/>
      <c r="E271" s="128" t="n"/>
    </row>
    <row outlineLevel="0" r="272">
      <c r="A272" s="123" t="n"/>
      <c r="B272" s="0" t="n"/>
      <c r="C272" s="123" t="n"/>
      <c r="D272" s="123" t="n"/>
      <c r="E272" s="128" t="n"/>
    </row>
    <row outlineLevel="0" r="273">
      <c r="A273" s="123" t="n"/>
      <c r="B273" s="0" t="n"/>
      <c r="C273" s="123" t="n"/>
      <c r="D273" s="123" t="n"/>
      <c r="E273" s="128" t="n"/>
    </row>
    <row outlineLevel="0" r="274">
      <c r="A274" s="123" t="n"/>
      <c r="B274" s="0" t="n"/>
      <c r="C274" s="123" t="n"/>
      <c r="D274" s="123" t="n"/>
      <c r="E274" s="128" t="n"/>
    </row>
    <row outlineLevel="0" r="275">
      <c r="A275" s="123" t="n"/>
      <c r="B275" s="0" t="n"/>
      <c r="C275" s="123" t="n"/>
      <c r="D275" s="123" t="n"/>
      <c r="E275" s="128" t="n"/>
    </row>
    <row outlineLevel="0" r="276">
      <c r="A276" s="123" t="n"/>
      <c r="B276" s="0" t="n"/>
      <c r="C276" s="123" t="n"/>
      <c r="D276" s="123" t="n"/>
      <c r="E276" s="128" t="n"/>
    </row>
    <row outlineLevel="0" r="277">
      <c r="A277" s="123" t="n"/>
      <c r="B277" s="0" t="n"/>
      <c r="C277" s="123" t="n"/>
      <c r="D277" s="123" t="n"/>
      <c r="E277" s="128" t="n"/>
    </row>
    <row outlineLevel="0" r="278">
      <c r="A278" s="123" t="n"/>
      <c r="B278" s="0" t="n"/>
      <c r="C278" s="123" t="n"/>
      <c r="D278" s="123" t="n"/>
      <c r="E278" s="128" t="n"/>
    </row>
    <row outlineLevel="0" r="279">
      <c r="A279" s="123" t="n"/>
      <c r="B279" s="0" t="n"/>
      <c r="C279" s="123" t="n"/>
      <c r="D279" s="123" t="n"/>
      <c r="E279" s="128" t="n"/>
    </row>
    <row outlineLevel="0" r="280">
      <c r="A280" s="123" t="n"/>
      <c r="B280" s="0" t="n"/>
      <c r="C280" s="123" t="n"/>
      <c r="D280" s="123" t="n"/>
      <c r="E280" s="128" t="n"/>
    </row>
    <row outlineLevel="0" r="281">
      <c r="A281" s="123" t="n"/>
      <c r="B281" s="0" t="n"/>
      <c r="C281" s="123" t="n"/>
      <c r="D281" s="123" t="n"/>
      <c r="E281" s="128" t="n"/>
    </row>
    <row outlineLevel="0" r="282">
      <c r="A282" s="123" t="n"/>
      <c r="B282" s="0" t="n"/>
      <c r="C282" s="123" t="n"/>
      <c r="D282" s="123" t="n"/>
      <c r="E282" s="128" t="n"/>
    </row>
    <row outlineLevel="0" r="283">
      <c r="A283" s="123" t="n"/>
      <c r="B283" s="0" t="n"/>
      <c r="C283" s="123" t="n"/>
      <c r="D283" s="123" t="n"/>
      <c r="E283" s="128" t="n"/>
    </row>
    <row outlineLevel="0" r="284">
      <c r="A284" s="123" t="n"/>
      <c r="B284" s="0" t="n"/>
      <c r="C284" s="123" t="n"/>
      <c r="D284" s="123" t="n"/>
      <c r="E284" s="128" t="n"/>
    </row>
    <row outlineLevel="0" r="285">
      <c r="A285" s="123" t="n"/>
      <c r="B285" s="0" t="n"/>
      <c r="C285" s="123" t="n"/>
      <c r="D285" s="123" t="n"/>
      <c r="E285" s="128" t="n"/>
    </row>
    <row outlineLevel="0" r="286">
      <c r="A286" s="123" t="n"/>
      <c r="B286" s="0" t="n"/>
      <c r="C286" s="123" t="n"/>
      <c r="D286" s="123" t="n"/>
      <c r="E286" s="128" t="n"/>
    </row>
    <row outlineLevel="0" r="287">
      <c r="A287" s="123" t="n"/>
      <c r="B287" s="0" t="n"/>
      <c r="C287" s="123" t="n"/>
      <c r="D287" s="123" t="n"/>
      <c r="E287" s="128" t="n"/>
    </row>
    <row outlineLevel="0" r="288">
      <c r="A288" s="123" t="n"/>
      <c r="B288" s="0" t="n"/>
      <c r="C288" s="123" t="n"/>
      <c r="D288" s="123" t="n"/>
      <c r="E288" s="128" t="n"/>
    </row>
    <row outlineLevel="0" r="289">
      <c r="A289" s="123" t="n"/>
      <c r="B289" s="0" t="n"/>
      <c r="C289" s="123" t="n"/>
      <c r="D289" s="123" t="n"/>
      <c r="E289" s="128" t="n"/>
    </row>
    <row outlineLevel="0" r="290">
      <c r="A290" s="123" t="n"/>
      <c r="B290" s="0" t="n"/>
      <c r="C290" s="123" t="n"/>
      <c r="D290" s="123" t="n"/>
      <c r="E290" s="128" t="n"/>
    </row>
    <row outlineLevel="0" r="291">
      <c r="A291" s="123" t="n"/>
      <c r="B291" s="0" t="n"/>
      <c r="C291" s="123" t="n"/>
      <c r="D291" s="123" t="n"/>
      <c r="E291" s="128" t="n"/>
    </row>
    <row outlineLevel="0" r="292">
      <c r="A292" s="123" t="n"/>
      <c r="B292" s="0" t="n"/>
      <c r="C292" s="123" t="n"/>
      <c r="D292" s="123" t="n"/>
      <c r="E292" s="128" t="n"/>
    </row>
    <row outlineLevel="0" r="293">
      <c r="A293" s="123" t="n"/>
      <c r="B293" s="0" t="n"/>
      <c r="C293" s="123" t="n"/>
      <c r="D293" s="123" t="n"/>
      <c r="E293" s="128" t="n"/>
    </row>
    <row outlineLevel="0" r="294">
      <c r="A294" s="123" t="n"/>
      <c r="B294" s="0" t="n"/>
      <c r="C294" s="123" t="n"/>
      <c r="D294" s="123" t="n"/>
      <c r="E294" s="128" t="n"/>
    </row>
    <row outlineLevel="0" r="295">
      <c r="A295" s="123" t="n"/>
      <c r="B295" s="0" t="n"/>
      <c r="C295" s="123" t="n"/>
      <c r="D295" s="123" t="n"/>
      <c r="E295" s="128" t="n"/>
    </row>
    <row outlineLevel="0" r="296">
      <c r="A296" s="123" t="n"/>
      <c r="B296" s="0" t="n"/>
      <c r="C296" s="123" t="n"/>
      <c r="D296" s="123" t="n"/>
      <c r="E296" s="128" t="n"/>
    </row>
    <row outlineLevel="0" r="297">
      <c r="A297" s="123" t="n"/>
      <c r="B297" s="0" t="n"/>
      <c r="C297" s="123" t="n"/>
      <c r="D297" s="123" t="n"/>
      <c r="E297" s="128" t="n"/>
    </row>
    <row outlineLevel="0" r="298">
      <c r="A298" s="123" t="n"/>
      <c r="B298" s="0" t="n"/>
      <c r="C298" s="123" t="n"/>
      <c r="D298" s="123" t="n"/>
      <c r="E298" s="128" t="n"/>
    </row>
    <row outlineLevel="0" r="299">
      <c r="A299" s="123" t="n"/>
      <c r="B299" s="0" t="n"/>
      <c r="C299" s="123" t="n"/>
      <c r="D299" s="123" t="n"/>
      <c r="E299" s="128" t="n"/>
    </row>
    <row outlineLevel="0" r="300">
      <c r="A300" s="123" t="n"/>
      <c r="B300" s="0" t="n"/>
      <c r="C300" s="123" t="n"/>
      <c r="D300" s="123" t="n"/>
      <c r="E300" s="128" t="n"/>
    </row>
    <row outlineLevel="0" r="301">
      <c r="A301" s="123" t="n"/>
      <c r="B301" s="0" t="n"/>
      <c r="C301" s="123" t="n"/>
      <c r="D301" s="123" t="n"/>
      <c r="E301" s="128" t="n"/>
    </row>
    <row outlineLevel="0" r="302">
      <c r="A302" s="123" t="n"/>
      <c r="B302" s="0" t="n"/>
      <c r="C302" s="123" t="n"/>
      <c r="D302" s="123" t="n"/>
      <c r="E302" s="128" t="n"/>
    </row>
    <row outlineLevel="0" r="303">
      <c r="A303" s="123" t="n"/>
      <c r="B303" s="0" t="n"/>
      <c r="C303" s="123" t="n"/>
      <c r="D303" s="123" t="n"/>
      <c r="E303" s="128" t="n"/>
    </row>
    <row outlineLevel="0" r="304">
      <c r="A304" s="123" t="n"/>
      <c r="B304" s="0" t="n"/>
      <c r="C304" s="123" t="n"/>
      <c r="D304" s="123" t="n"/>
      <c r="E304" s="128" t="n"/>
    </row>
    <row outlineLevel="0" r="305">
      <c r="A305" s="123" t="n"/>
      <c r="B305" s="0" t="n"/>
      <c r="C305" s="123" t="n"/>
      <c r="D305" s="123" t="n"/>
      <c r="E305" s="128" t="n"/>
    </row>
    <row outlineLevel="0" r="306">
      <c r="A306" s="123" t="n"/>
      <c r="B306" s="0" t="n"/>
      <c r="C306" s="123" t="n"/>
      <c r="D306" s="123" t="n"/>
      <c r="E306" s="128" t="n"/>
    </row>
    <row outlineLevel="0" r="307">
      <c r="A307" s="123" t="n"/>
      <c r="B307" s="0" t="n"/>
      <c r="C307" s="123" t="n"/>
      <c r="D307" s="123" t="n"/>
      <c r="E307" s="128" t="n"/>
    </row>
    <row outlineLevel="0" r="308">
      <c r="A308" s="123" t="n"/>
      <c r="B308" s="0" t="n"/>
      <c r="C308" s="123" t="n"/>
      <c r="D308" s="123" t="n"/>
      <c r="E308" s="128" t="n"/>
    </row>
    <row outlineLevel="0" r="309">
      <c r="A309" s="123" t="n"/>
      <c r="B309" s="0" t="n"/>
      <c r="C309" s="123" t="n"/>
      <c r="D309" s="123" t="n"/>
      <c r="E309" s="128" t="n"/>
    </row>
    <row outlineLevel="0" r="310">
      <c r="A310" s="123" t="n"/>
      <c r="B310" s="0" t="n"/>
      <c r="C310" s="123" t="n"/>
      <c r="D310" s="123" t="n"/>
      <c r="E310" s="128" t="n"/>
    </row>
    <row outlineLevel="0" r="311">
      <c r="A311" s="123" t="n"/>
      <c r="B311" s="0" t="n"/>
      <c r="C311" s="123" t="n"/>
      <c r="D311" s="123" t="n"/>
      <c r="E311" s="128" t="n"/>
    </row>
    <row outlineLevel="0" r="312">
      <c r="A312" s="123" t="n"/>
      <c r="B312" s="0" t="n"/>
      <c r="C312" s="123" t="n"/>
      <c r="D312" s="123" t="n"/>
      <c r="E312" s="128" t="n"/>
    </row>
    <row outlineLevel="0" r="313">
      <c r="A313" s="123" t="n"/>
      <c r="B313" s="0" t="n"/>
      <c r="C313" s="123" t="n"/>
      <c r="D313" s="123" t="n"/>
      <c r="E313" s="128" t="n"/>
    </row>
    <row outlineLevel="0" r="314">
      <c r="A314" s="123" t="n"/>
      <c r="B314" s="0" t="n"/>
      <c r="C314" s="123" t="n"/>
      <c r="D314" s="123" t="n"/>
      <c r="E314" s="128" t="n"/>
    </row>
    <row outlineLevel="0" r="315">
      <c r="A315" s="123" t="n"/>
      <c r="B315" s="0" t="n"/>
      <c r="C315" s="123" t="n"/>
      <c r="D315" s="123" t="n"/>
      <c r="E315" s="128" t="n"/>
    </row>
    <row outlineLevel="0" r="316">
      <c r="A316" s="123" t="n"/>
      <c r="B316" s="0" t="n"/>
      <c r="C316" s="123" t="n"/>
      <c r="D316" s="123" t="n"/>
      <c r="E316" s="128" t="n"/>
    </row>
    <row outlineLevel="0" r="317">
      <c r="A317" s="123" t="n"/>
      <c r="B317" s="0" t="n"/>
      <c r="C317" s="123" t="n"/>
      <c r="D317" s="123" t="n"/>
      <c r="E317" s="128" t="n"/>
    </row>
    <row outlineLevel="0" r="318">
      <c r="A318" s="123" t="n"/>
      <c r="B318" s="0" t="n"/>
      <c r="C318" s="123" t="n"/>
      <c r="D318" s="123" t="n"/>
      <c r="E318" s="128" t="n"/>
    </row>
    <row outlineLevel="0" r="319">
      <c r="A319" s="123" t="n"/>
      <c r="B319" s="0" t="n"/>
      <c r="C319" s="123" t="n"/>
      <c r="D319" s="123" t="n"/>
      <c r="E319" s="128" t="n"/>
    </row>
    <row outlineLevel="0" r="320">
      <c r="A320" s="123" t="n"/>
      <c r="B320" s="0" t="n"/>
      <c r="C320" s="123" t="n"/>
      <c r="D320" s="123" t="n"/>
      <c r="E320" s="128" t="n"/>
    </row>
    <row outlineLevel="0" r="321">
      <c r="A321" s="123" t="n"/>
      <c r="B321" s="0" t="n"/>
      <c r="C321" s="123" t="n"/>
      <c r="D321" s="123" t="n"/>
      <c r="E321" s="128" t="n"/>
    </row>
    <row outlineLevel="0" r="322">
      <c r="A322" s="123" t="n"/>
      <c r="B322" s="0" t="n"/>
      <c r="C322" s="123" t="n"/>
      <c r="D322" s="123" t="n"/>
      <c r="E322" s="128" t="n"/>
    </row>
    <row outlineLevel="0" r="323">
      <c r="A323" s="123" t="n"/>
      <c r="B323" s="0" t="n"/>
      <c r="C323" s="123" t="n"/>
      <c r="D323" s="123" t="n"/>
      <c r="E323" s="128" t="n"/>
    </row>
    <row outlineLevel="0" r="324">
      <c r="A324" s="123" t="n"/>
      <c r="B324" s="0" t="n"/>
      <c r="C324" s="123" t="n"/>
      <c r="D324" s="123" t="n"/>
      <c r="E324" s="128" t="n"/>
    </row>
    <row outlineLevel="0" r="325">
      <c r="A325" s="123" t="n"/>
      <c r="B325" s="0" t="n"/>
      <c r="C325" s="123" t="n"/>
      <c r="D325" s="123" t="n"/>
      <c r="E325" s="128" t="n"/>
    </row>
    <row outlineLevel="0" r="326">
      <c r="A326" s="123" t="n"/>
      <c r="B326" s="0" t="n"/>
      <c r="C326" s="123" t="n"/>
      <c r="D326" s="123" t="n"/>
      <c r="E326" s="128" t="n"/>
    </row>
    <row outlineLevel="0" r="327">
      <c r="A327" s="123" t="n"/>
      <c r="B327" s="0" t="n"/>
      <c r="C327" s="123" t="n"/>
      <c r="D327" s="123" t="n"/>
      <c r="E327" s="128" t="n"/>
    </row>
    <row outlineLevel="0" r="328">
      <c r="A328" s="123" t="n"/>
      <c r="B328" s="0" t="n"/>
      <c r="C328" s="123" t="n"/>
      <c r="D328" s="123" t="n"/>
      <c r="E328" s="128" t="n"/>
    </row>
    <row outlineLevel="0" r="329">
      <c r="A329" s="123" t="n"/>
      <c r="B329" s="0" t="n"/>
      <c r="C329" s="123" t="n"/>
      <c r="D329" s="123" t="n"/>
      <c r="E329" s="128" t="n"/>
    </row>
    <row outlineLevel="0" r="330">
      <c r="A330" s="123" t="n"/>
      <c r="B330" s="0" t="n"/>
      <c r="C330" s="123" t="n"/>
      <c r="D330" s="123" t="n"/>
      <c r="E330" s="128" t="n"/>
    </row>
    <row outlineLevel="0" r="331">
      <c r="A331" s="123" t="n"/>
      <c r="B331" s="0" t="n"/>
      <c r="C331" s="123" t="n"/>
      <c r="D331" s="123" t="n"/>
      <c r="E331" s="128" t="n"/>
    </row>
    <row outlineLevel="0" r="332">
      <c r="A332" s="123" t="n"/>
      <c r="B332" s="0" t="n"/>
      <c r="C332" s="123" t="n"/>
      <c r="D332" s="123" t="n"/>
      <c r="E332" s="128" t="n"/>
    </row>
    <row outlineLevel="0" r="333">
      <c r="A333" s="123" t="n"/>
      <c r="B333" s="0" t="n"/>
      <c r="C333" s="123" t="n"/>
      <c r="D333" s="123" t="n"/>
      <c r="E333" s="128" t="n"/>
    </row>
    <row outlineLevel="0" r="334">
      <c r="A334" s="123" t="n"/>
      <c r="B334" s="0" t="n"/>
      <c r="C334" s="123" t="n"/>
      <c r="D334" s="123" t="n"/>
      <c r="E334" s="128" t="n"/>
    </row>
    <row outlineLevel="0" r="335">
      <c r="A335" s="123" t="n"/>
      <c r="B335" s="0" t="n"/>
      <c r="C335" s="123" t="n"/>
      <c r="D335" s="123" t="n"/>
      <c r="E335" s="128" t="n"/>
    </row>
    <row outlineLevel="0" r="336">
      <c r="A336" s="123" t="n"/>
      <c r="B336" s="0" t="n"/>
      <c r="C336" s="123" t="n"/>
      <c r="D336" s="123" t="n"/>
      <c r="E336" s="128" t="n"/>
    </row>
    <row outlineLevel="0" r="337">
      <c r="A337" s="123" t="n"/>
      <c r="B337" s="0" t="n"/>
      <c r="C337" s="123" t="n"/>
      <c r="D337" s="123" t="n"/>
      <c r="E337" s="128" t="n"/>
    </row>
    <row outlineLevel="0" r="338">
      <c r="A338" s="123" t="n"/>
      <c r="B338" s="0" t="n"/>
      <c r="C338" s="123" t="n"/>
      <c r="D338" s="123" t="n"/>
      <c r="E338" s="128" t="n"/>
    </row>
    <row outlineLevel="0" r="339">
      <c r="A339" s="123" t="n"/>
      <c r="B339" s="0" t="n"/>
      <c r="C339" s="123" t="n"/>
      <c r="D339" s="123" t="n"/>
      <c r="E339" s="128" t="n"/>
    </row>
    <row outlineLevel="0" r="340">
      <c r="A340" s="123" t="n"/>
      <c r="B340" s="0" t="n"/>
      <c r="C340" s="123" t="n"/>
      <c r="D340" s="123" t="n"/>
      <c r="E340" s="128" t="n"/>
    </row>
    <row outlineLevel="0" r="341">
      <c r="A341" s="123" t="n"/>
      <c r="B341" s="0" t="n"/>
      <c r="C341" s="123" t="n"/>
      <c r="D341" s="123" t="n"/>
      <c r="E341" s="128" t="n"/>
    </row>
    <row outlineLevel="0" r="342">
      <c r="A342" s="123" t="n"/>
      <c r="B342" s="0" t="n"/>
      <c r="C342" s="123" t="n"/>
      <c r="D342" s="123" t="n"/>
      <c r="E342" s="128" t="n"/>
    </row>
    <row outlineLevel="0" r="343">
      <c r="A343" s="123" t="n"/>
      <c r="B343" s="0" t="n"/>
      <c r="C343" s="123" t="n"/>
      <c r="D343" s="123" t="n"/>
      <c r="E343" s="128" t="n"/>
    </row>
    <row outlineLevel="0" r="344">
      <c r="A344" s="123" t="n"/>
      <c r="B344" s="0" t="n"/>
      <c r="C344" s="123" t="n"/>
      <c r="D344" s="123" t="n"/>
      <c r="E344" s="128" t="n"/>
    </row>
    <row outlineLevel="0" r="345">
      <c r="A345" s="123" t="n"/>
      <c r="B345" s="0" t="n"/>
      <c r="C345" s="123" t="n"/>
      <c r="D345" s="123" t="n"/>
      <c r="E345" s="128" t="n"/>
    </row>
    <row outlineLevel="0" r="346">
      <c r="A346" s="123" t="n"/>
      <c r="B346" s="0" t="n"/>
      <c r="C346" s="123" t="n"/>
      <c r="D346" s="123" t="n"/>
      <c r="E346" s="128" t="n"/>
    </row>
    <row outlineLevel="0" r="347">
      <c r="A347" s="123" t="n"/>
      <c r="B347" s="0" t="n"/>
      <c r="C347" s="123" t="n"/>
      <c r="D347" s="123" t="n"/>
      <c r="E347" s="128" t="n"/>
    </row>
    <row outlineLevel="0" r="348">
      <c r="A348" s="123" t="n"/>
      <c r="B348" s="0" t="n"/>
      <c r="C348" s="123" t="n"/>
      <c r="D348" s="123" t="n"/>
      <c r="E348" s="128" t="n"/>
    </row>
    <row outlineLevel="0" r="349">
      <c r="A349" s="123" t="n"/>
      <c r="B349" s="0" t="n"/>
      <c r="C349" s="123" t="n"/>
      <c r="D349" s="123" t="n"/>
      <c r="E349" s="128" t="n"/>
    </row>
    <row outlineLevel="0" r="350">
      <c r="A350" s="123" t="n"/>
      <c r="B350" s="0" t="n"/>
      <c r="C350" s="123" t="n"/>
      <c r="D350" s="123" t="n"/>
      <c r="E350" s="128" t="n"/>
    </row>
    <row outlineLevel="0" r="351">
      <c r="A351" s="123" t="n"/>
      <c r="B351" s="0" t="n"/>
      <c r="C351" s="123" t="n"/>
      <c r="D351" s="123" t="n"/>
      <c r="E351" s="128" t="n"/>
    </row>
    <row outlineLevel="0" r="352">
      <c r="A352" s="123" t="n"/>
      <c r="B352" s="0" t="n"/>
      <c r="C352" s="123" t="n"/>
      <c r="D352" s="123" t="n"/>
      <c r="E352" s="128" t="n"/>
    </row>
    <row outlineLevel="0" r="353">
      <c r="A353" s="123" t="n"/>
      <c r="B353" s="0" t="n"/>
      <c r="C353" s="123" t="n"/>
      <c r="D353" s="123" t="n"/>
      <c r="E353" s="128" t="n"/>
    </row>
    <row outlineLevel="0" r="354">
      <c r="A354" s="123" t="n"/>
      <c r="B354" s="0" t="n"/>
      <c r="C354" s="123" t="n"/>
      <c r="D354" s="123" t="n"/>
      <c r="E354" s="128" t="n"/>
    </row>
    <row outlineLevel="0" r="355">
      <c r="A355" s="123" t="n"/>
      <c r="B355" s="0" t="n"/>
      <c r="C355" s="123" t="n"/>
      <c r="D355" s="123" t="n"/>
      <c r="E355" s="128" t="n"/>
    </row>
    <row outlineLevel="0" r="356">
      <c r="A356" s="123" t="n"/>
      <c r="B356" s="0" t="n"/>
      <c r="C356" s="123" t="n"/>
      <c r="D356" s="123" t="n"/>
      <c r="E356" s="128" t="n"/>
    </row>
    <row outlineLevel="0" r="357">
      <c r="A357" s="123" t="n"/>
      <c r="B357" s="0" t="n"/>
      <c r="C357" s="123" t="n"/>
      <c r="D357" s="123" t="n"/>
      <c r="E357" s="128" t="n"/>
    </row>
    <row outlineLevel="0" r="358">
      <c r="A358" s="123" t="n"/>
      <c r="B358" s="0" t="n"/>
      <c r="C358" s="123" t="n"/>
      <c r="D358" s="123" t="n"/>
      <c r="E358" s="128" t="n"/>
    </row>
    <row outlineLevel="0" r="359">
      <c r="A359" s="123" t="n"/>
      <c r="B359" s="0" t="n"/>
      <c r="C359" s="123" t="n"/>
      <c r="D359" s="123" t="n"/>
      <c r="E359" s="128" t="n"/>
    </row>
    <row outlineLevel="0" r="360">
      <c r="A360" s="123" t="n"/>
      <c r="B360" s="0" t="n"/>
      <c r="C360" s="123" t="n"/>
      <c r="D360" s="123" t="n"/>
      <c r="E360" s="128" t="n"/>
    </row>
    <row outlineLevel="0" r="361">
      <c r="A361" s="123" t="n"/>
      <c r="B361" s="0" t="n"/>
      <c r="C361" s="123" t="n"/>
      <c r="D361" s="123" t="n"/>
      <c r="E361" s="128" t="n"/>
    </row>
    <row outlineLevel="0" r="362">
      <c r="A362" s="123" t="n"/>
      <c r="B362" s="0" t="n"/>
      <c r="C362" s="123" t="n"/>
      <c r="D362" s="123" t="n"/>
      <c r="E362" s="128" t="n"/>
    </row>
    <row outlineLevel="0" r="363">
      <c r="A363" s="123" t="n"/>
      <c r="B363" s="0" t="n"/>
      <c r="C363" s="123" t="n"/>
      <c r="D363" s="123" t="n"/>
      <c r="E363" s="128" t="n"/>
    </row>
    <row outlineLevel="0" r="364">
      <c r="A364" s="123" t="n"/>
      <c r="B364" s="0" t="n"/>
      <c r="C364" s="123" t="n"/>
      <c r="D364" s="123" t="n"/>
      <c r="E364" s="128" t="n"/>
    </row>
    <row outlineLevel="0" r="365">
      <c r="A365" s="123" t="n"/>
      <c r="B365" s="0" t="n"/>
      <c r="C365" s="123" t="n"/>
      <c r="D365" s="123" t="n"/>
      <c r="E365" s="128" t="n"/>
    </row>
    <row outlineLevel="0" r="366">
      <c r="A366" s="123" t="n"/>
      <c r="B366" s="0" t="n"/>
      <c r="C366" s="123" t="n"/>
      <c r="D366" s="123" t="n"/>
      <c r="E366" s="128" t="n"/>
    </row>
    <row outlineLevel="0" r="367">
      <c r="A367" s="123" t="n"/>
      <c r="B367" s="0" t="n"/>
      <c r="C367" s="123" t="n"/>
      <c r="D367" s="123" t="n"/>
      <c r="E367" s="128" t="n"/>
    </row>
    <row outlineLevel="0" r="368">
      <c r="A368" s="123" t="n"/>
      <c r="B368" s="0" t="n"/>
      <c r="C368" s="123" t="n"/>
      <c r="D368" s="123" t="n"/>
      <c r="E368" s="128" t="n"/>
    </row>
    <row outlineLevel="0" r="369">
      <c r="A369" s="123" t="n"/>
      <c r="B369" s="0" t="n"/>
      <c r="C369" s="123" t="n"/>
      <c r="D369" s="123" t="n"/>
      <c r="E369" s="128" t="n"/>
    </row>
    <row outlineLevel="0" r="370">
      <c r="A370" s="123" t="n"/>
      <c r="B370" s="0" t="n"/>
      <c r="C370" s="123" t="n"/>
      <c r="D370" s="123" t="n"/>
      <c r="E370" s="128" t="n"/>
    </row>
    <row outlineLevel="0" r="371">
      <c r="A371" s="123" t="n"/>
      <c r="B371" s="0" t="n"/>
      <c r="C371" s="123" t="n"/>
      <c r="D371" s="123" t="n"/>
      <c r="E371" s="128" t="n"/>
    </row>
    <row outlineLevel="0" r="372">
      <c r="A372" s="123" t="n"/>
      <c r="B372" s="0" t="n"/>
      <c r="C372" s="123" t="n"/>
      <c r="D372" s="123" t="n"/>
      <c r="E372" s="128" t="n"/>
    </row>
    <row outlineLevel="0" r="373">
      <c r="A373" s="123" t="n"/>
      <c r="B373" s="0" t="n"/>
      <c r="C373" s="123" t="n"/>
      <c r="D373" s="123" t="n"/>
      <c r="E373" s="128" t="n"/>
    </row>
    <row outlineLevel="0" r="374">
      <c r="A374" s="123" t="n"/>
      <c r="B374" s="0" t="n"/>
      <c r="C374" s="123" t="n"/>
      <c r="D374" s="123" t="n"/>
      <c r="E374" s="128" t="n"/>
    </row>
    <row outlineLevel="0" r="375">
      <c r="A375" s="123" t="n"/>
      <c r="B375" s="0" t="n"/>
      <c r="C375" s="123" t="n"/>
      <c r="D375" s="123" t="n"/>
      <c r="E375" s="128" t="n"/>
    </row>
    <row outlineLevel="0" r="376">
      <c r="A376" s="123" t="n"/>
      <c r="B376" s="0" t="n"/>
      <c r="C376" s="123" t="n"/>
      <c r="D376" s="123" t="n"/>
      <c r="E376" s="128" t="n"/>
    </row>
    <row outlineLevel="0" r="377">
      <c r="A377" s="123" t="n"/>
      <c r="B377" s="0" t="n"/>
      <c r="C377" s="123" t="n"/>
      <c r="D377" s="123" t="n"/>
      <c r="E377" s="128" t="n"/>
    </row>
    <row outlineLevel="0" r="378">
      <c r="A378" s="123" t="n"/>
      <c r="B378" s="0" t="n"/>
      <c r="C378" s="123" t="n"/>
      <c r="D378" s="123" t="n"/>
      <c r="E378" s="128" t="n"/>
    </row>
    <row outlineLevel="0" r="379">
      <c r="A379" s="123" t="n"/>
      <c r="B379" s="0" t="n"/>
      <c r="C379" s="123" t="n"/>
      <c r="D379" s="123" t="n"/>
      <c r="E379" s="128" t="n"/>
    </row>
    <row outlineLevel="0" r="380">
      <c r="A380" s="123" t="n"/>
      <c r="B380" s="0" t="n"/>
      <c r="C380" s="123" t="n"/>
      <c r="D380" s="123" t="n"/>
      <c r="E380" s="128" t="n"/>
    </row>
    <row outlineLevel="0" r="381">
      <c r="A381" s="123" t="n"/>
      <c r="B381" s="0" t="n"/>
      <c r="C381" s="123" t="n"/>
      <c r="D381" s="123" t="n"/>
      <c r="E381" s="128" t="n"/>
    </row>
    <row outlineLevel="0" r="382">
      <c r="A382" s="123" t="n"/>
      <c r="B382" s="0" t="n"/>
      <c r="C382" s="123" t="n"/>
      <c r="D382" s="123" t="n"/>
      <c r="E382" s="128" t="n"/>
    </row>
    <row outlineLevel="0" r="383">
      <c r="A383" s="123" t="n"/>
      <c r="B383" s="0" t="n"/>
      <c r="C383" s="123" t="n"/>
      <c r="D383" s="123" t="n"/>
      <c r="E383" s="128" t="n"/>
    </row>
    <row outlineLevel="0" r="384">
      <c r="A384" s="123" t="n"/>
      <c r="B384" s="0" t="n"/>
      <c r="C384" s="123" t="n"/>
      <c r="D384" s="123" t="n"/>
      <c r="E384" s="128" t="n"/>
    </row>
    <row outlineLevel="0" r="385">
      <c r="A385" s="123" t="n"/>
      <c r="B385" s="0" t="n"/>
      <c r="C385" s="123" t="n"/>
      <c r="D385" s="123" t="n"/>
      <c r="E385" s="128" t="n"/>
    </row>
    <row outlineLevel="0" r="386">
      <c r="A386" s="123" t="n"/>
      <c r="B386" s="0" t="n"/>
      <c r="C386" s="123" t="n"/>
      <c r="D386" s="123" t="n"/>
      <c r="E386" s="128" t="n"/>
    </row>
    <row outlineLevel="0" r="387">
      <c r="A387" s="123" t="n"/>
      <c r="B387" s="0" t="n"/>
      <c r="C387" s="123" t="n"/>
      <c r="D387" s="123" t="n"/>
      <c r="E387" s="128" t="n"/>
    </row>
    <row outlineLevel="0" r="388">
      <c r="A388" s="123" t="n"/>
      <c r="B388" s="0" t="n"/>
      <c r="C388" s="123" t="n"/>
      <c r="D388" s="123" t="n"/>
      <c r="E388" s="128" t="n"/>
    </row>
    <row outlineLevel="0" r="389">
      <c r="A389" s="123" t="n"/>
      <c r="B389" s="0" t="n"/>
      <c r="C389" s="123" t="n"/>
      <c r="D389" s="123" t="n"/>
      <c r="E389" s="128" t="n"/>
    </row>
    <row outlineLevel="0" r="390">
      <c r="A390" s="123" t="n"/>
      <c r="B390" s="0" t="n"/>
      <c r="C390" s="123" t="n"/>
      <c r="D390" s="123" t="n"/>
      <c r="E390" s="128" t="n"/>
    </row>
    <row outlineLevel="0" r="391">
      <c r="A391" s="123" t="n"/>
      <c r="B391" s="0" t="n"/>
      <c r="C391" s="123" t="n"/>
      <c r="D391" s="123" t="n"/>
      <c r="E391" s="128" t="n"/>
    </row>
    <row outlineLevel="0" r="392">
      <c r="A392" s="123" t="n"/>
      <c r="B392" s="0" t="n"/>
      <c r="C392" s="123" t="n"/>
      <c r="D392" s="123" t="n"/>
      <c r="E392" s="128" t="n"/>
    </row>
    <row outlineLevel="0" r="393">
      <c r="A393" s="123" t="n"/>
      <c r="B393" s="0" t="n"/>
      <c r="C393" s="123" t="n"/>
      <c r="D393" s="123" t="n"/>
      <c r="E393" s="128" t="n"/>
    </row>
    <row outlineLevel="0" r="394">
      <c r="A394" s="123" t="n"/>
      <c r="B394" s="0" t="n"/>
      <c r="C394" s="123" t="n"/>
      <c r="D394" s="123" t="n"/>
      <c r="E394" s="128" t="n"/>
    </row>
    <row outlineLevel="0" r="395">
      <c r="A395" s="123" t="n"/>
      <c r="B395" s="0" t="n"/>
      <c r="C395" s="123" t="n"/>
      <c r="D395" s="123" t="n"/>
      <c r="E395" s="128" t="n"/>
    </row>
    <row outlineLevel="0" r="396">
      <c r="A396" s="123" t="n"/>
      <c r="B396" s="0" t="n"/>
      <c r="C396" s="123" t="n"/>
      <c r="D396" s="123" t="n"/>
      <c r="E396" s="128" t="n"/>
    </row>
    <row outlineLevel="0" r="397">
      <c r="A397" s="123" t="n"/>
      <c r="B397" s="0" t="n"/>
      <c r="C397" s="123" t="n"/>
      <c r="D397" s="123" t="n"/>
      <c r="E397" s="128" t="n"/>
    </row>
    <row outlineLevel="0" r="398">
      <c r="A398" s="123" t="n"/>
      <c r="B398" s="0" t="n"/>
      <c r="C398" s="123" t="n"/>
      <c r="D398" s="123" t="n"/>
      <c r="E398" s="128" t="n"/>
    </row>
    <row outlineLevel="0" r="399">
      <c r="A399" s="123" t="n"/>
      <c r="B399" s="0" t="n"/>
      <c r="C399" s="123" t="n"/>
      <c r="D399" s="123" t="n"/>
      <c r="E399" s="128" t="n"/>
    </row>
    <row outlineLevel="0" r="400">
      <c r="A400" s="123" t="n"/>
      <c r="B400" s="0" t="n"/>
      <c r="C400" s="123" t="n"/>
      <c r="D400" s="123" t="n"/>
      <c r="E400" s="128" t="n"/>
    </row>
    <row outlineLevel="0" r="401">
      <c r="A401" s="123" t="n"/>
      <c r="B401" s="0" t="n"/>
      <c r="C401" s="123" t="n"/>
      <c r="D401" s="123" t="n"/>
      <c r="E401" s="128" t="n"/>
    </row>
    <row outlineLevel="0" r="402">
      <c r="A402" s="123" t="n"/>
      <c r="B402" s="0" t="n"/>
      <c r="C402" s="123" t="n"/>
      <c r="D402" s="123" t="n"/>
      <c r="E402" s="128" t="n"/>
    </row>
    <row outlineLevel="0" r="403">
      <c r="A403" s="123" t="n"/>
      <c r="B403" s="0" t="n"/>
      <c r="C403" s="123" t="n"/>
      <c r="D403" s="123" t="n"/>
      <c r="E403" s="128" t="n"/>
    </row>
    <row outlineLevel="0" r="404">
      <c r="A404" s="123" t="n"/>
      <c r="B404" s="0" t="n"/>
      <c r="C404" s="123" t="n"/>
      <c r="D404" s="123" t="n"/>
      <c r="E404" s="128" t="n"/>
    </row>
    <row outlineLevel="0" r="405">
      <c r="A405" s="123" t="n"/>
      <c r="B405" s="0" t="n"/>
      <c r="C405" s="123" t="n"/>
      <c r="D405" s="123" t="n"/>
      <c r="E405" s="128" t="n"/>
    </row>
    <row outlineLevel="0" r="406">
      <c r="A406" s="123" t="n"/>
      <c r="B406" s="0" t="n"/>
      <c r="C406" s="123" t="n"/>
      <c r="D406" s="123" t="n"/>
      <c r="E406" s="128" t="n"/>
    </row>
    <row outlineLevel="0" r="407">
      <c r="A407" s="123" t="n"/>
      <c r="B407" s="0" t="n"/>
      <c r="C407" s="123" t="n"/>
      <c r="D407" s="123" t="n"/>
      <c r="E407" s="128" t="n"/>
    </row>
    <row outlineLevel="0" r="408">
      <c r="A408" s="123" t="n"/>
      <c r="B408" s="0" t="n"/>
      <c r="C408" s="123" t="n"/>
      <c r="D408" s="123" t="n"/>
      <c r="E408" s="128" t="n"/>
    </row>
    <row outlineLevel="0" r="409">
      <c r="A409" s="123" t="n"/>
      <c r="B409" s="0" t="n"/>
      <c r="C409" s="123" t="n"/>
      <c r="D409" s="123" t="n"/>
      <c r="E409" s="128" t="n"/>
    </row>
    <row outlineLevel="0" r="410">
      <c r="A410" s="123" t="n"/>
      <c r="B410" s="0" t="n"/>
      <c r="C410" s="123" t="n"/>
      <c r="D410" s="123" t="n"/>
      <c r="E410" s="128" t="n"/>
    </row>
    <row outlineLevel="0" r="411">
      <c r="A411" s="123" t="n"/>
      <c r="B411" s="0" t="n"/>
      <c r="C411" s="123" t="n"/>
      <c r="D411" s="123" t="n"/>
      <c r="E411" s="128" t="n"/>
    </row>
    <row outlineLevel="0" r="412">
      <c r="A412" s="123" t="n"/>
      <c r="B412" s="0" t="n"/>
      <c r="C412" s="123" t="n"/>
      <c r="D412" s="123" t="n"/>
      <c r="E412" s="128" t="n"/>
    </row>
    <row outlineLevel="0" r="413">
      <c r="A413" s="123" t="n"/>
      <c r="B413" s="0" t="n"/>
      <c r="C413" s="123" t="n"/>
      <c r="D413" s="123" t="n"/>
      <c r="E413" s="128" t="n"/>
    </row>
    <row outlineLevel="0" r="414">
      <c r="A414" s="123" t="n"/>
      <c r="B414" s="0" t="n"/>
      <c r="C414" s="123" t="n"/>
      <c r="D414" s="123" t="n"/>
      <c r="E414" s="128" t="n"/>
    </row>
    <row outlineLevel="0" r="415">
      <c r="A415" s="123" t="n"/>
      <c r="B415" s="0" t="n"/>
      <c r="C415" s="123" t="n"/>
      <c r="D415" s="123" t="n"/>
      <c r="E415" s="128" t="n"/>
    </row>
    <row outlineLevel="0" r="416">
      <c r="A416" s="123" t="n"/>
      <c r="B416" s="0" t="n"/>
      <c r="C416" s="123" t="n"/>
      <c r="D416" s="123" t="n"/>
      <c r="E416" s="128" t="n"/>
    </row>
    <row outlineLevel="0" r="417">
      <c r="A417" s="123" t="n"/>
      <c r="B417" s="0" t="n"/>
      <c r="C417" s="123" t="n"/>
      <c r="D417" s="123" t="n"/>
      <c r="E417" s="128" t="n"/>
    </row>
    <row outlineLevel="0" r="418">
      <c r="A418" s="123" t="n"/>
      <c r="B418" s="0" t="n"/>
      <c r="C418" s="123" t="n"/>
      <c r="D418" s="123" t="n"/>
      <c r="E418" s="128" t="n"/>
    </row>
    <row outlineLevel="0" r="419">
      <c r="A419" s="123" t="n"/>
      <c r="B419" s="0" t="n"/>
      <c r="C419" s="123" t="n"/>
      <c r="D419" s="123" t="n"/>
      <c r="E419" s="128" t="n"/>
    </row>
    <row outlineLevel="0" r="420">
      <c r="A420" s="123" t="n"/>
      <c r="B420" s="0" t="n"/>
      <c r="C420" s="123" t="n"/>
      <c r="D420" s="123" t="n"/>
      <c r="E420" s="128" t="n"/>
    </row>
    <row outlineLevel="0" r="421">
      <c r="A421" s="123" t="n"/>
      <c r="B421" s="0" t="n"/>
      <c r="C421" s="123" t="n"/>
      <c r="D421" s="123" t="n"/>
      <c r="E421" s="128" t="n"/>
    </row>
    <row outlineLevel="0" r="422">
      <c r="A422" s="123" t="n"/>
      <c r="B422" s="0" t="n"/>
      <c r="C422" s="123" t="n"/>
      <c r="D422" s="123" t="n"/>
      <c r="E422" s="128" t="n"/>
    </row>
    <row outlineLevel="0" r="423">
      <c r="A423" s="123" t="n"/>
      <c r="B423" s="0" t="n"/>
      <c r="C423" s="123" t="n"/>
      <c r="D423" s="123" t="n"/>
      <c r="E423" s="128" t="n"/>
    </row>
    <row outlineLevel="0" r="424">
      <c r="A424" s="123" t="n"/>
      <c r="B424" s="0" t="n"/>
      <c r="C424" s="123" t="n"/>
      <c r="D424" s="123" t="n"/>
      <c r="E424" s="128" t="n"/>
    </row>
    <row outlineLevel="0" r="425">
      <c r="A425" s="123" t="n"/>
      <c r="B425" s="0" t="n"/>
      <c r="C425" s="123" t="n"/>
      <c r="D425" s="123" t="n"/>
      <c r="E425" s="128" t="n"/>
    </row>
    <row outlineLevel="0" r="426">
      <c r="A426" s="123" t="n"/>
      <c r="B426" s="0" t="n"/>
      <c r="C426" s="123" t="n"/>
      <c r="D426" s="123" t="n"/>
      <c r="E426" s="128" t="n"/>
    </row>
    <row outlineLevel="0" r="427">
      <c r="A427" s="123" t="n"/>
      <c r="B427" s="0" t="n"/>
      <c r="C427" s="123" t="n"/>
      <c r="D427" s="123" t="n"/>
      <c r="E427" s="128" t="n"/>
    </row>
    <row outlineLevel="0" r="428">
      <c r="A428" s="123" t="n"/>
      <c r="B428" s="0" t="n"/>
      <c r="C428" s="123" t="n"/>
      <c r="D428" s="123" t="n"/>
      <c r="E428" s="128" t="n"/>
    </row>
    <row outlineLevel="0" r="429">
      <c r="A429" s="123" t="n"/>
      <c r="B429" s="0" t="n"/>
      <c r="C429" s="123" t="n"/>
      <c r="D429" s="123" t="n"/>
      <c r="E429" s="128" t="n"/>
    </row>
    <row outlineLevel="0" r="430">
      <c r="A430" s="123" t="n"/>
      <c r="B430" s="0" t="n"/>
      <c r="C430" s="123" t="n"/>
      <c r="D430" s="123" t="n"/>
      <c r="E430" s="128" t="n"/>
    </row>
    <row outlineLevel="0" r="431">
      <c r="A431" s="123" t="n"/>
      <c r="B431" s="0" t="n"/>
      <c r="C431" s="123" t="n"/>
      <c r="D431" s="123" t="n"/>
      <c r="E431" s="128" t="n"/>
    </row>
    <row outlineLevel="0" r="432">
      <c r="A432" s="123" t="n"/>
      <c r="B432" s="0" t="n"/>
      <c r="C432" s="123" t="n"/>
      <c r="D432" s="123" t="n"/>
      <c r="E432" s="128" t="n"/>
    </row>
    <row outlineLevel="0" r="433">
      <c r="A433" s="123" t="n"/>
      <c r="B433" s="0" t="n"/>
      <c r="C433" s="123" t="n"/>
      <c r="D433" s="123" t="n"/>
      <c r="E433" s="128" t="n"/>
    </row>
    <row outlineLevel="0" r="434">
      <c r="A434" s="123" t="n"/>
      <c r="B434" s="0" t="n"/>
      <c r="C434" s="123" t="n"/>
      <c r="D434" s="123" t="n"/>
      <c r="E434" s="128" t="n"/>
    </row>
    <row outlineLevel="0" r="435">
      <c r="A435" s="123" t="n"/>
      <c r="B435" s="0" t="n"/>
      <c r="C435" s="123" t="n"/>
      <c r="D435" s="123" t="n"/>
      <c r="E435" s="128" t="n"/>
    </row>
    <row outlineLevel="0" r="436">
      <c r="A436" s="123" t="n"/>
      <c r="B436" s="0" t="n"/>
      <c r="C436" s="123" t="n"/>
      <c r="D436" s="123" t="n"/>
      <c r="E436" s="128" t="n"/>
    </row>
    <row outlineLevel="0" r="437">
      <c r="A437" s="123" t="n"/>
      <c r="B437" s="0" t="n"/>
      <c r="C437" s="123" t="n"/>
      <c r="D437" s="123" t="n"/>
      <c r="E437" s="128" t="n"/>
    </row>
    <row outlineLevel="0" r="438">
      <c r="A438" s="123" t="n"/>
      <c r="B438" s="0" t="n"/>
      <c r="C438" s="123" t="n"/>
      <c r="D438" s="123" t="n"/>
      <c r="E438" s="128" t="n"/>
    </row>
    <row outlineLevel="0" r="439">
      <c r="A439" s="123" t="n"/>
      <c r="B439" s="0" t="n"/>
      <c r="C439" s="123" t="n"/>
      <c r="D439" s="123" t="n"/>
      <c r="E439" s="128" t="n"/>
    </row>
    <row outlineLevel="0" r="440">
      <c r="A440" s="123" t="n"/>
      <c r="B440" s="0" t="n"/>
      <c r="C440" s="123" t="n"/>
      <c r="D440" s="123" t="n"/>
      <c r="E440" s="128" t="n"/>
    </row>
    <row outlineLevel="0" r="441">
      <c r="A441" s="123" t="n"/>
      <c r="B441" s="0" t="n"/>
      <c r="C441" s="123" t="n"/>
      <c r="D441" s="123" t="n"/>
      <c r="E441" s="128" t="n"/>
    </row>
    <row outlineLevel="0" r="442">
      <c r="A442" s="123" t="n"/>
      <c r="B442" s="0" t="n"/>
      <c r="C442" s="123" t="n"/>
      <c r="D442" s="123" t="n"/>
      <c r="E442" s="128" t="n"/>
    </row>
    <row outlineLevel="0" r="443">
      <c r="A443" s="123" t="n"/>
      <c r="B443" s="0" t="n"/>
      <c r="C443" s="123" t="n"/>
      <c r="D443" s="123" t="n"/>
      <c r="E443" s="128" t="n"/>
    </row>
    <row outlineLevel="0" r="444">
      <c r="A444" s="123" t="n"/>
      <c r="B444" s="0" t="n"/>
      <c r="C444" s="123" t="n"/>
      <c r="D444" s="123" t="n"/>
      <c r="E444" s="128" t="n"/>
    </row>
    <row outlineLevel="0" r="445">
      <c r="A445" s="123" t="n"/>
      <c r="B445" s="0" t="n"/>
      <c r="C445" s="123" t="n"/>
      <c r="D445" s="123" t="n"/>
      <c r="E445" s="128" t="n"/>
    </row>
    <row outlineLevel="0" r="446">
      <c r="A446" s="123" t="n"/>
      <c r="B446" s="0" t="n"/>
      <c r="C446" s="123" t="n"/>
      <c r="D446" s="123" t="n"/>
      <c r="E446" s="128" t="n"/>
    </row>
    <row outlineLevel="0" r="447">
      <c r="A447" s="123" t="n"/>
      <c r="B447" s="0" t="n"/>
      <c r="C447" s="123" t="n"/>
      <c r="D447" s="123" t="n"/>
      <c r="E447" s="128" t="n"/>
    </row>
    <row outlineLevel="0" r="448">
      <c r="A448" s="123" t="n"/>
      <c r="B448" s="0" t="n"/>
      <c r="C448" s="123" t="n"/>
      <c r="D448" s="123" t="n"/>
      <c r="E448" s="128" t="n"/>
    </row>
    <row outlineLevel="0" r="449">
      <c r="A449" s="123" t="n"/>
      <c r="B449" s="0" t="n"/>
      <c r="C449" s="123" t="n"/>
      <c r="D449" s="123" t="n"/>
      <c r="E449" s="128" t="n"/>
    </row>
    <row outlineLevel="0" r="450">
      <c r="A450" s="123" t="n"/>
      <c r="B450" s="0" t="n"/>
      <c r="C450" s="123" t="n"/>
      <c r="D450" s="123" t="n"/>
      <c r="E450" s="128" t="n"/>
    </row>
    <row outlineLevel="0" r="451">
      <c r="A451" s="123" t="n"/>
      <c r="B451" s="0" t="n"/>
      <c r="C451" s="123" t="n"/>
      <c r="D451" s="123" t="n"/>
      <c r="E451" s="128" t="n"/>
    </row>
    <row outlineLevel="0" r="452">
      <c r="A452" s="123" t="n"/>
      <c r="B452" s="0" t="n"/>
      <c r="C452" s="123" t="n"/>
      <c r="D452" s="123" t="n"/>
      <c r="E452" s="128" t="n"/>
    </row>
    <row outlineLevel="0" r="453">
      <c r="A453" s="123" t="n"/>
      <c r="B453" s="0" t="n"/>
      <c r="C453" s="123" t="n"/>
      <c r="D453" s="123" t="n"/>
      <c r="E453" s="128" t="n"/>
    </row>
    <row outlineLevel="0" r="454">
      <c r="A454" s="123" t="n"/>
      <c r="B454" s="0" t="n"/>
      <c r="C454" s="123" t="n"/>
      <c r="D454" s="123" t="n"/>
      <c r="E454" s="128" t="n"/>
    </row>
    <row outlineLevel="0" r="455">
      <c r="A455" s="123" t="n"/>
      <c r="B455" s="0" t="n"/>
      <c r="C455" s="123" t="n"/>
      <c r="D455" s="123" t="n"/>
      <c r="E455" s="128" t="n"/>
    </row>
    <row outlineLevel="0" r="456">
      <c r="A456" s="123" t="n"/>
      <c r="B456" s="0" t="n"/>
      <c r="C456" s="123" t="n"/>
      <c r="D456" s="123" t="n"/>
      <c r="E456" s="128" t="n"/>
    </row>
    <row outlineLevel="0" r="457">
      <c r="A457" s="123" t="n"/>
      <c r="B457" s="0" t="n"/>
      <c r="C457" s="123" t="n"/>
      <c r="D457" s="123" t="n"/>
      <c r="E457" s="128" t="n"/>
    </row>
    <row outlineLevel="0" r="458">
      <c r="A458" s="123" t="n"/>
      <c r="B458" s="0" t="n"/>
      <c r="C458" s="123" t="n"/>
      <c r="D458" s="123" t="n"/>
      <c r="E458" s="128" t="n"/>
    </row>
    <row outlineLevel="0" r="459">
      <c r="A459" s="123" t="n"/>
      <c r="B459" s="0" t="n"/>
      <c r="C459" s="123" t="n"/>
      <c r="D459" s="123" t="n"/>
      <c r="E459" s="128" t="n"/>
    </row>
    <row outlineLevel="0" r="460">
      <c r="A460" s="123" t="n"/>
      <c r="B460" s="0" t="n"/>
      <c r="C460" s="123" t="n"/>
      <c r="D460" s="123" t="n"/>
      <c r="E460" s="128" t="n"/>
    </row>
    <row outlineLevel="0" r="461">
      <c r="A461" s="123" t="n"/>
      <c r="B461" s="0" t="n"/>
      <c r="C461" s="123" t="n"/>
      <c r="D461" s="123" t="n"/>
      <c r="E461" s="128" t="n"/>
    </row>
    <row outlineLevel="0" r="462">
      <c r="A462" s="123" t="n"/>
      <c r="B462" s="0" t="n"/>
      <c r="C462" s="123" t="n"/>
      <c r="D462" s="123" t="n"/>
      <c r="E462" s="128" t="n"/>
    </row>
    <row outlineLevel="0" r="463">
      <c r="A463" s="123" t="n"/>
      <c r="B463" s="0" t="n"/>
      <c r="C463" s="123" t="n"/>
      <c r="D463" s="123" t="n"/>
      <c r="E463" s="128" t="n"/>
    </row>
    <row outlineLevel="0" r="464">
      <c r="A464" s="123" t="n"/>
      <c r="B464" s="0" t="n"/>
      <c r="C464" s="123" t="n"/>
      <c r="D464" s="123" t="n"/>
      <c r="E464" s="128" t="n"/>
    </row>
    <row outlineLevel="0" r="465">
      <c r="A465" s="123" t="n"/>
      <c r="B465" s="0" t="n"/>
      <c r="C465" s="123" t="n"/>
      <c r="D465" s="123" t="n"/>
      <c r="E465" s="128" t="n"/>
    </row>
    <row outlineLevel="0" r="466">
      <c r="A466" s="123" t="n"/>
      <c r="B466" s="0" t="n"/>
      <c r="C466" s="123" t="n"/>
      <c r="D466" s="123" t="n"/>
      <c r="E466" s="128" t="n"/>
    </row>
    <row outlineLevel="0" r="467">
      <c r="A467" s="123" t="n"/>
      <c r="B467" s="0" t="n"/>
      <c r="C467" s="123" t="n"/>
      <c r="D467" s="123" t="n"/>
      <c r="E467" s="128" t="n"/>
    </row>
    <row outlineLevel="0" r="468">
      <c r="A468" s="123" t="n"/>
      <c r="B468" s="0" t="n"/>
      <c r="C468" s="123" t="n"/>
      <c r="D468" s="123" t="n"/>
      <c r="E468" s="128" t="n"/>
    </row>
    <row outlineLevel="0" r="469">
      <c r="A469" s="123" t="n"/>
      <c r="B469" s="0" t="n"/>
      <c r="C469" s="123" t="n"/>
      <c r="D469" s="123" t="n"/>
      <c r="E469" s="128" t="n"/>
    </row>
    <row outlineLevel="0" r="470">
      <c r="A470" s="123" t="n"/>
      <c r="B470" s="0" t="n"/>
      <c r="C470" s="123" t="n"/>
      <c r="D470" s="123" t="n"/>
      <c r="E470" s="128" t="n"/>
    </row>
    <row outlineLevel="0" r="471">
      <c r="A471" s="123" t="n"/>
      <c r="B471" s="0" t="n"/>
      <c r="C471" s="123" t="n"/>
      <c r="D471" s="123" t="n"/>
      <c r="E471" s="128" t="n"/>
    </row>
    <row outlineLevel="0" r="472">
      <c r="A472" s="123" t="n"/>
      <c r="B472" s="0" t="n"/>
      <c r="C472" s="123" t="n"/>
      <c r="D472" s="123" t="n"/>
      <c r="E472" s="128" t="n"/>
    </row>
    <row outlineLevel="0" r="473">
      <c r="A473" s="123" t="n"/>
      <c r="B473" s="0" t="n"/>
      <c r="C473" s="123" t="n"/>
      <c r="D473" s="123" t="n"/>
      <c r="E473" s="128" t="n"/>
    </row>
    <row outlineLevel="0" r="474">
      <c r="A474" s="123" t="n"/>
      <c r="B474" s="0" t="n"/>
      <c r="C474" s="123" t="n"/>
      <c r="D474" s="123" t="n"/>
      <c r="E474" s="128" t="n"/>
    </row>
    <row outlineLevel="0" r="475">
      <c r="A475" s="123" t="n"/>
      <c r="B475" s="0" t="n"/>
      <c r="C475" s="123" t="n"/>
      <c r="D475" s="123" t="n"/>
      <c r="E475" s="128" t="n"/>
    </row>
    <row outlineLevel="0" r="476">
      <c r="A476" s="123" t="n"/>
      <c r="B476" s="0" t="n"/>
      <c r="C476" s="123" t="n"/>
      <c r="D476" s="123" t="n"/>
      <c r="E476" s="128" t="n"/>
    </row>
    <row outlineLevel="0" r="477">
      <c r="A477" s="123" t="n"/>
      <c r="B477" s="0" t="n"/>
      <c r="C477" s="123" t="n"/>
      <c r="D477" s="123" t="n"/>
      <c r="E477" s="128" t="n"/>
    </row>
    <row outlineLevel="0" r="478">
      <c r="A478" s="123" t="n"/>
      <c r="B478" s="0" t="n"/>
      <c r="C478" s="123" t="n"/>
      <c r="D478" s="123" t="n"/>
      <c r="E478" s="128" t="n"/>
    </row>
    <row outlineLevel="0" r="479">
      <c r="A479" s="123" t="n"/>
      <c r="B479" s="0" t="n"/>
      <c r="C479" s="123" t="n"/>
      <c r="D479" s="123" t="n"/>
      <c r="E479" s="128" t="n"/>
    </row>
    <row outlineLevel="0" r="480">
      <c r="A480" s="123" t="n"/>
      <c r="B480" s="0" t="n"/>
      <c r="C480" s="123" t="n"/>
      <c r="D480" s="123" t="n"/>
      <c r="E480" s="128" t="n"/>
    </row>
    <row outlineLevel="0" r="481">
      <c r="A481" s="123" t="n"/>
      <c r="B481" s="0" t="n"/>
      <c r="C481" s="123" t="n"/>
      <c r="D481" s="123" t="n"/>
      <c r="E481" s="128" t="n"/>
    </row>
    <row outlineLevel="0" r="482">
      <c r="A482" s="123" t="n"/>
      <c r="B482" s="0" t="n"/>
      <c r="C482" s="123" t="n"/>
      <c r="D482" s="123" t="n"/>
      <c r="E482" s="128" t="n"/>
    </row>
    <row outlineLevel="0" r="483">
      <c r="A483" s="123" t="n"/>
      <c r="B483" s="0" t="n"/>
      <c r="C483" s="123" t="n"/>
      <c r="D483" s="123" t="n"/>
      <c r="E483" s="128" t="n"/>
    </row>
    <row outlineLevel="0" r="484">
      <c r="A484" s="123" t="n"/>
      <c r="B484" s="0" t="n"/>
      <c r="C484" s="123" t="n"/>
      <c r="D484" s="123" t="n"/>
      <c r="E484" s="128" t="n"/>
    </row>
    <row outlineLevel="0" r="485">
      <c r="A485" s="123" t="n"/>
      <c r="B485" s="0" t="n"/>
      <c r="C485" s="123" t="n"/>
      <c r="D485" s="123" t="n"/>
      <c r="E485" s="128" t="n"/>
    </row>
    <row outlineLevel="0" r="486">
      <c r="A486" s="123" t="n"/>
      <c r="B486" s="0" t="n"/>
      <c r="C486" s="123" t="n"/>
      <c r="D486" s="123" t="n"/>
      <c r="E486" s="128" t="n"/>
    </row>
    <row outlineLevel="0" r="487">
      <c r="A487" s="123" t="n"/>
      <c r="B487" s="0" t="n"/>
      <c r="C487" s="123" t="n"/>
      <c r="D487" s="123" t="n"/>
      <c r="E487" s="128" t="n"/>
    </row>
    <row outlineLevel="0" r="488">
      <c r="A488" s="123" t="n"/>
      <c r="B488" s="0" t="n"/>
      <c r="C488" s="123" t="n"/>
      <c r="D488" s="123" t="n"/>
      <c r="E488" s="128" t="n"/>
    </row>
    <row outlineLevel="0" r="489">
      <c r="A489" s="123" t="n"/>
      <c r="B489" s="0" t="n"/>
      <c r="C489" s="123" t="n"/>
      <c r="D489" s="123" t="n"/>
      <c r="E489" s="128" t="n"/>
    </row>
    <row outlineLevel="0" r="490">
      <c r="A490" s="123" t="n"/>
      <c r="B490" s="0" t="n"/>
      <c r="C490" s="123" t="n"/>
      <c r="D490" s="123" t="n"/>
      <c r="E490" s="128" t="n"/>
    </row>
    <row outlineLevel="0" r="491">
      <c r="A491" s="123" t="n"/>
      <c r="B491" s="0" t="n"/>
      <c r="C491" s="123" t="n"/>
      <c r="D491" s="123" t="n"/>
      <c r="E491" s="128" t="n"/>
    </row>
    <row outlineLevel="0" r="492">
      <c r="A492" s="123" t="n"/>
      <c r="B492" s="0" t="n"/>
      <c r="C492" s="123" t="n"/>
      <c r="D492" s="123" t="n"/>
      <c r="E492" s="128" t="n"/>
    </row>
    <row outlineLevel="0" r="493">
      <c r="A493" s="123" t="n"/>
      <c r="B493" s="0" t="n"/>
      <c r="C493" s="123" t="n"/>
      <c r="D493" s="123" t="n"/>
      <c r="E493" s="128" t="n"/>
    </row>
    <row outlineLevel="0" r="494">
      <c r="A494" s="123" t="n"/>
      <c r="B494" s="0" t="n"/>
      <c r="C494" s="123" t="n"/>
      <c r="D494" s="123" t="n"/>
      <c r="E494" s="128" t="n"/>
    </row>
    <row outlineLevel="0" r="495">
      <c r="A495" s="123" t="n"/>
      <c r="B495" s="0" t="n"/>
      <c r="C495" s="123" t="n"/>
      <c r="D495" s="123" t="n"/>
      <c r="E495" s="128" t="n"/>
    </row>
    <row outlineLevel="0" r="496">
      <c r="A496" s="123" t="n"/>
      <c r="B496" s="0" t="n"/>
      <c r="C496" s="123" t="n"/>
      <c r="D496" s="123" t="n"/>
      <c r="E496" s="128" t="n"/>
    </row>
    <row outlineLevel="0" r="497">
      <c r="A497" s="123" t="n"/>
      <c r="B497" s="0" t="n"/>
      <c r="C497" s="123" t="n"/>
      <c r="D497" s="123" t="n"/>
      <c r="E497" s="128" t="n"/>
    </row>
    <row outlineLevel="0" r="498">
      <c r="A498" s="123" t="n"/>
      <c r="B498" s="0" t="n"/>
      <c r="C498" s="123" t="n"/>
      <c r="D498" s="123" t="n"/>
      <c r="E498" s="128" t="n"/>
    </row>
    <row outlineLevel="0" r="499">
      <c r="A499" s="123" t="n"/>
      <c r="B499" s="0" t="n"/>
      <c r="C499" s="123" t="n"/>
      <c r="D499" s="123" t="n"/>
      <c r="E499" s="128" t="n"/>
    </row>
    <row outlineLevel="0" r="500">
      <c r="A500" s="123" t="n"/>
      <c r="B500" s="0" t="n"/>
      <c r="C500" s="123" t="n"/>
      <c r="D500" s="123" t="n"/>
      <c r="E500" s="128" t="n"/>
    </row>
    <row outlineLevel="0" r="501">
      <c r="A501" s="123" t="n"/>
      <c r="B501" s="0" t="n"/>
      <c r="C501" s="123" t="n"/>
      <c r="D501" s="123" t="n"/>
      <c r="E501" s="128" t="n"/>
    </row>
    <row outlineLevel="0" r="502">
      <c r="A502" s="123" t="n"/>
      <c r="B502" s="0" t="n"/>
      <c r="C502" s="123" t="n"/>
      <c r="D502" s="123" t="n"/>
      <c r="E502" s="128" t="n"/>
    </row>
    <row outlineLevel="0" r="503">
      <c r="A503" s="123" t="n"/>
      <c r="B503" s="0" t="n"/>
      <c r="C503" s="123" t="n"/>
      <c r="D503" s="123" t="n"/>
      <c r="E503" s="128" t="n"/>
    </row>
    <row outlineLevel="0" r="504">
      <c r="A504" s="123" t="n"/>
      <c r="B504" s="0" t="n"/>
      <c r="C504" s="123" t="n"/>
      <c r="D504" s="123" t="n"/>
      <c r="E504" s="128" t="n"/>
    </row>
    <row outlineLevel="0" r="505">
      <c r="A505" s="123" t="n"/>
      <c r="B505" s="0" t="n"/>
      <c r="C505" s="123" t="n"/>
      <c r="D505" s="123" t="n"/>
      <c r="E505" s="128" t="n"/>
    </row>
    <row outlineLevel="0" r="506">
      <c r="A506" s="123" t="n"/>
      <c r="B506" s="0" t="n"/>
      <c r="C506" s="123" t="n"/>
      <c r="D506" s="123" t="n"/>
      <c r="E506" s="128" t="n"/>
    </row>
    <row outlineLevel="0" r="507">
      <c r="A507" s="123" t="n"/>
      <c r="B507" s="0" t="n"/>
      <c r="C507" s="123" t="n"/>
      <c r="D507" s="123" t="n"/>
      <c r="E507" s="128" t="n"/>
    </row>
    <row outlineLevel="0" r="508">
      <c r="A508" s="123" t="n"/>
      <c r="B508" s="0" t="n"/>
      <c r="C508" s="123" t="n"/>
      <c r="D508" s="123" t="n"/>
      <c r="E508" s="128" t="n"/>
    </row>
    <row outlineLevel="0" r="509">
      <c r="A509" s="123" t="n"/>
      <c r="B509" s="0" t="n"/>
      <c r="C509" s="123" t="n"/>
      <c r="D509" s="123" t="n"/>
      <c r="E509" s="128" t="n"/>
    </row>
    <row outlineLevel="0" r="510">
      <c r="A510" s="123" t="n"/>
      <c r="B510" s="0" t="n"/>
      <c r="C510" s="123" t="n"/>
      <c r="D510" s="123" t="n"/>
      <c r="E510" s="128" t="n"/>
    </row>
    <row outlineLevel="0" r="511">
      <c r="A511" s="123" t="n"/>
      <c r="B511" s="0" t="n"/>
      <c r="C511" s="123" t="n"/>
      <c r="D511" s="123" t="n"/>
      <c r="E511" s="128" t="n"/>
    </row>
    <row outlineLevel="0" r="512">
      <c r="A512" s="123" t="n"/>
      <c r="B512" s="0" t="n"/>
      <c r="C512" s="123" t="n"/>
      <c r="D512" s="123" t="n"/>
      <c r="E512" s="128" t="n"/>
    </row>
    <row outlineLevel="0" r="513">
      <c r="A513" s="123" t="n"/>
      <c r="B513" s="0" t="n"/>
      <c r="C513" s="123" t="n"/>
      <c r="D513" s="123" t="n"/>
      <c r="E513" s="128" t="n"/>
    </row>
    <row outlineLevel="0" r="514">
      <c r="A514" s="123" t="n"/>
      <c r="B514" s="0" t="n"/>
      <c r="C514" s="123" t="n"/>
      <c r="D514" s="123" t="n"/>
      <c r="E514" s="128" t="n"/>
    </row>
    <row outlineLevel="0" r="515">
      <c r="A515" s="123" t="n"/>
      <c r="B515" s="0" t="n"/>
      <c r="C515" s="123" t="n"/>
      <c r="D515" s="123" t="n"/>
      <c r="E515" s="128" t="n"/>
    </row>
    <row outlineLevel="0" r="516">
      <c r="A516" s="123" t="n"/>
      <c r="B516" s="0" t="n"/>
      <c r="C516" s="123" t="n"/>
      <c r="D516" s="123" t="n"/>
      <c r="E516" s="128" t="n"/>
    </row>
    <row outlineLevel="0" r="517">
      <c r="A517" s="123" t="n"/>
      <c r="B517" s="0" t="n"/>
      <c r="C517" s="123" t="n"/>
      <c r="D517" s="123" t="n"/>
      <c r="E517" s="128" t="n"/>
    </row>
    <row outlineLevel="0" r="518">
      <c r="A518" s="123" t="n"/>
      <c r="B518" s="0" t="n"/>
      <c r="C518" s="123" t="n"/>
      <c r="D518" s="123" t="n"/>
      <c r="E518" s="128" t="n"/>
    </row>
    <row outlineLevel="0" r="519">
      <c r="A519" s="123" t="n"/>
      <c r="B519" s="0" t="n"/>
      <c r="C519" s="123" t="n"/>
      <c r="D519" s="123" t="n"/>
      <c r="E519" s="128" t="n"/>
    </row>
    <row outlineLevel="0" r="520">
      <c r="A520" s="123" t="n"/>
      <c r="B520" s="0" t="n"/>
      <c r="C520" s="123" t="n"/>
      <c r="D520" s="123" t="n"/>
      <c r="E520" s="128" t="n"/>
    </row>
    <row outlineLevel="0" r="521">
      <c r="A521" s="123" t="n"/>
      <c r="B521" s="0" t="n"/>
      <c r="C521" s="123" t="n"/>
      <c r="D521" s="123" t="n"/>
      <c r="E521" s="128" t="n"/>
    </row>
    <row outlineLevel="0" r="522">
      <c r="A522" s="123" t="n"/>
      <c r="B522" s="0" t="n"/>
      <c r="C522" s="123" t="n"/>
      <c r="D522" s="123" t="n"/>
      <c r="E522" s="128" t="n"/>
    </row>
    <row outlineLevel="0" r="523">
      <c r="A523" s="123" t="n"/>
      <c r="B523" s="0" t="n"/>
      <c r="C523" s="123" t="n"/>
      <c r="D523" s="123" t="n"/>
      <c r="E523" s="128" t="n"/>
    </row>
    <row outlineLevel="0" r="524">
      <c r="A524" s="123" t="n"/>
      <c r="B524" s="0" t="n"/>
      <c r="C524" s="123" t="n"/>
      <c r="D524" s="123" t="n"/>
      <c r="E524" s="128" t="n"/>
    </row>
    <row outlineLevel="0" r="525">
      <c r="A525" s="123" t="n"/>
      <c r="B525" s="0" t="n"/>
      <c r="C525" s="123" t="n"/>
      <c r="D525" s="123" t="n"/>
      <c r="E525" s="128" t="n"/>
    </row>
    <row outlineLevel="0" r="526">
      <c r="A526" s="123" t="n"/>
      <c r="B526" s="0" t="n"/>
      <c r="C526" s="123" t="n"/>
      <c r="D526" s="123" t="n"/>
      <c r="E526" s="128" t="n"/>
    </row>
    <row outlineLevel="0" r="527">
      <c r="A527" s="123" t="n"/>
      <c r="B527" s="0" t="n"/>
      <c r="C527" s="123" t="n"/>
      <c r="D527" s="123" t="n"/>
      <c r="E527" s="128" t="n"/>
    </row>
    <row outlineLevel="0" r="528">
      <c r="A528" s="123" t="n"/>
      <c r="B528" s="0" t="n"/>
      <c r="C528" s="123" t="n"/>
      <c r="D528" s="123" t="n"/>
      <c r="E528" s="128" t="n"/>
    </row>
    <row outlineLevel="0" r="529">
      <c r="A529" s="123" t="n"/>
      <c r="B529" s="0" t="n"/>
      <c r="C529" s="123" t="n"/>
      <c r="D529" s="123" t="n"/>
      <c r="E529" s="128" t="n"/>
    </row>
    <row outlineLevel="0" r="530">
      <c r="A530" s="123" t="n"/>
      <c r="B530" s="0" t="n"/>
      <c r="C530" s="123" t="n"/>
      <c r="D530" s="123" t="n"/>
      <c r="E530" s="128" t="n"/>
    </row>
    <row outlineLevel="0" r="531">
      <c r="A531" s="123" t="n"/>
      <c r="B531" s="0" t="n"/>
      <c r="C531" s="123" t="n"/>
      <c r="D531" s="123" t="n"/>
      <c r="E531" s="128" t="n"/>
    </row>
    <row outlineLevel="0" r="532">
      <c r="A532" s="123" t="n"/>
      <c r="B532" s="0" t="n"/>
      <c r="C532" s="123" t="n"/>
      <c r="D532" s="123" t="n"/>
      <c r="E532" s="128" t="n"/>
    </row>
    <row outlineLevel="0" r="533">
      <c r="A533" s="123" t="n"/>
      <c r="B533" s="0" t="n"/>
      <c r="C533" s="123" t="n"/>
      <c r="D533" s="123" t="n"/>
      <c r="E533" s="128" t="n"/>
    </row>
    <row outlineLevel="0" r="534">
      <c r="A534" s="123" t="n"/>
      <c r="B534" s="0" t="n"/>
      <c r="C534" s="123" t="n"/>
      <c r="D534" s="123" t="n"/>
      <c r="E534" s="128" t="n"/>
    </row>
    <row outlineLevel="0" r="535">
      <c r="A535" s="123" t="n"/>
      <c r="B535" s="0" t="n"/>
      <c r="C535" s="123" t="n"/>
      <c r="D535" s="123" t="n"/>
      <c r="E535" s="128" t="n"/>
    </row>
    <row outlineLevel="0" r="536">
      <c r="A536" s="123" t="n"/>
      <c r="B536" s="0" t="n"/>
      <c r="C536" s="123" t="n"/>
      <c r="D536" s="123" t="n"/>
      <c r="E536" s="128" t="n"/>
    </row>
    <row outlineLevel="0" r="537">
      <c r="A537" s="123" t="n"/>
      <c r="B537" s="0" t="n"/>
      <c r="C537" s="123" t="n"/>
      <c r="D537" s="123" t="n"/>
      <c r="E537" s="128" t="n"/>
    </row>
    <row outlineLevel="0" r="538">
      <c r="A538" s="123" t="n"/>
      <c r="B538" s="0" t="n"/>
      <c r="C538" s="123" t="n"/>
      <c r="D538" s="123" t="n"/>
      <c r="E538" s="128" t="n"/>
    </row>
    <row outlineLevel="0" r="539">
      <c r="A539" s="123" t="n"/>
      <c r="B539" s="0" t="n"/>
      <c r="C539" s="123" t="n"/>
      <c r="D539" s="123" t="n"/>
      <c r="E539" s="128" t="n"/>
    </row>
    <row outlineLevel="0" r="540">
      <c r="A540" s="123" t="n"/>
      <c r="B540" s="0" t="n"/>
      <c r="C540" s="123" t="n"/>
      <c r="D540" s="123" t="n"/>
      <c r="E540" s="128" t="n"/>
    </row>
    <row outlineLevel="0" r="541">
      <c r="A541" s="123" t="n"/>
      <c r="B541" s="0" t="n"/>
      <c r="C541" s="123" t="n"/>
      <c r="D541" s="123" t="n"/>
      <c r="E541" s="128" t="n"/>
    </row>
    <row outlineLevel="0" r="542">
      <c r="A542" s="123" t="n"/>
      <c r="B542" s="0" t="n"/>
      <c r="C542" s="123" t="n"/>
      <c r="D542" s="123" t="n"/>
      <c r="E542" s="128" t="n"/>
    </row>
    <row outlineLevel="0" r="543">
      <c r="A543" s="123" t="n"/>
      <c r="B543" s="0" t="n"/>
      <c r="C543" s="123" t="n"/>
      <c r="D543" s="123" t="n"/>
      <c r="E543" s="128" t="n"/>
    </row>
    <row outlineLevel="0" r="544">
      <c r="A544" s="123" t="n"/>
      <c r="B544" s="0" t="n"/>
      <c r="C544" s="123" t="n"/>
      <c r="D544" s="123" t="n"/>
      <c r="E544" s="128" t="n"/>
    </row>
    <row outlineLevel="0" r="545">
      <c r="A545" s="123" t="n"/>
      <c r="B545" s="0" t="n"/>
      <c r="C545" s="123" t="n"/>
      <c r="D545" s="123" t="n"/>
      <c r="E545" s="128" t="n"/>
    </row>
    <row outlineLevel="0" r="546">
      <c r="A546" s="123" t="n"/>
      <c r="B546" s="0" t="n"/>
      <c r="C546" s="123" t="n"/>
      <c r="D546" s="123" t="n"/>
      <c r="E546" s="128" t="n"/>
    </row>
    <row outlineLevel="0" r="547">
      <c r="A547" s="123" t="n"/>
      <c r="B547" s="0" t="n"/>
      <c r="C547" s="123" t="n"/>
      <c r="D547" s="123" t="n"/>
      <c r="E547" s="128" t="n"/>
    </row>
    <row outlineLevel="0" r="548">
      <c r="A548" s="123" t="n"/>
      <c r="B548" s="0" t="n"/>
      <c r="C548" s="123" t="n"/>
      <c r="D548" s="123" t="n"/>
      <c r="E548" s="128" t="n"/>
    </row>
    <row outlineLevel="0" r="549">
      <c r="A549" s="123" t="n"/>
      <c r="B549" s="0" t="n"/>
      <c r="C549" s="123" t="n"/>
      <c r="D549" s="123" t="n"/>
      <c r="E549" s="128" t="n"/>
    </row>
    <row outlineLevel="0" r="550">
      <c r="A550" s="123" t="n"/>
      <c r="B550" s="0" t="n"/>
      <c r="C550" s="123" t="n"/>
      <c r="D550" s="123" t="n"/>
      <c r="E550" s="128" t="n"/>
    </row>
    <row outlineLevel="0" r="551">
      <c r="A551" s="123" t="n"/>
      <c r="B551" s="0" t="n"/>
      <c r="C551" s="123" t="n"/>
      <c r="D551" s="123" t="n"/>
      <c r="E551" s="128" t="n"/>
    </row>
    <row outlineLevel="0" r="552">
      <c r="A552" s="123" t="n"/>
      <c r="B552" s="0" t="n"/>
      <c r="C552" s="123" t="n"/>
      <c r="D552" s="123" t="n"/>
      <c r="E552" s="128" t="n"/>
    </row>
    <row outlineLevel="0" r="553">
      <c r="A553" s="123" t="n"/>
      <c r="B553" s="0" t="n"/>
      <c r="C553" s="123" t="n"/>
      <c r="D553" s="123" t="n"/>
      <c r="E553" s="128" t="n"/>
    </row>
    <row outlineLevel="0" r="554">
      <c r="A554" s="123" t="n"/>
      <c r="B554" s="0" t="n"/>
      <c r="C554" s="123" t="n"/>
      <c r="D554" s="123" t="n"/>
      <c r="E554" s="128" t="n"/>
    </row>
    <row outlineLevel="0" r="555">
      <c r="A555" s="123" t="n"/>
      <c r="B555" s="0" t="n"/>
      <c r="C555" s="123" t="n"/>
      <c r="D555" s="123" t="n"/>
      <c r="E555" s="128" t="n"/>
    </row>
    <row outlineLevel="0" r="556">
      <c r="A556" s="123" t="n"/>
      <c r="B556" s="0" t="n"/>
      <c r="C556" s="123" t="n"/>
      <c r="D556" s="123" t="n"/>
      <c r="E556" s="128" t="n"/>
    </row>
    <row outlineLevel="0" r="557">
      <c r="A557" s="123" t="n"/>
      <c r="B557" s="0" t="n"/>
      <c r="C557" s="123" t="n"/>
      <c r="D557" s="123" t="n"/>
      <c r="E557" s="128" t="n"/>
    </row>
    <row outlineLevel="0" r="558">
      <c r="A558" s="123" t="n"/>
      <c r="B558" s="0" t="n"/>
      <c r="C558" s="123" t="n"/>
      <c r="D558" s="123" t="n"/>
      <c r="E558" s="128" t="n"/>
    </row>
    <row outlineLevel="0" r="559">
      <c r="A559" s="123" t="n"/>
      <c r="B559" s="0" t="n"/>
      <c r="C559" s="123" t="n"/>
      <c r="D559" s="123" t="n"/>
      <c r="E559" s="128" t="n"/>
    </row>
    <row outlineLevel="0" r="560">
      <c r="A560" s="123" t="n"/>
      <c r="B560" s="0" t="n"/>
      <c r="C560" s="123" t="n"/>
      <c r="D560" s="123" t="n"/>
      <c r="E560" s="128" t="n"/>
    </row>
    <row outlineLevel="0" r="561">
      <c r="A561" s="123" t="n"/>
      <c r="B561" s="0" t="n"/>
      <c r="C561" s="123" t="n"/>
      <c r="D561" s="123" t="n"/>
      <c r="E561" s="128" t="n"/>
    </row>
    <row outlineLevel="0" r="562">
      <c r="A562" s="123" t="n"/>
      <c r="B562" s="0" t="n"/>
      <c r="C562" s="123" t="n"/>
      <c r="D562" s="123" t="n"/>
      <c r="E562" s="128" t="n"/>
    </row>
    <row outlineLevel="0" r="563">
      <c r="A563" s="123" t="n"/>
      <c r="B563" s="0" t="n"/>
      <c r="C563" s="123" t="n"/>
      <c r="D563" s="123" t="n"/>
      <c r="E563" s="128" t="n"/>
    </row>
    <row outlineLevel="0" r="564">
      <c r="A564" s="123" t="n"/>
      <c r="B564" s="0" t="n"/>
      <c r="C564" s="123" t="n"/>
      <c r="D564" s="123" t="n"/>
      <c r="E564" s="128" t="n"/>
    </row>
    <row outlineLevel="0" r="565">
      <c r="A565" s="123" t="n"/>
      <c r="B565" s="0" t="n"/>
      <c r="C565" s="123" t="n"/>
      <c r="D565" s="123" t="n"/>
      <c r="E565" s="128" t="n"/>
    </row>
    <row outlineLevel="0" r="566">
      <c r="A566" s="123" t="n"/>
      <c r="B566" s="0" t="n"/>
      <c r="C566" s="123" t="n"/>
      <c r="D566" s="123" t="n"/>
      <c r="E566" s="128" t="n"/>
    </row>
    <row outlineLevel="0" r="567">
      <c r="A567" s="123" t="n"/>
      <c r="B567" s="0" t="n"/>
      <c r="C567" s="123" t="n"/>
      <c r="D567" s="123" t="n"/>
      <c r="E567" s="128" t="n"/>
    </row>
    <row outlineLevel="0" r="568">
      <c r="A568" s="123" t="n"/>
      <c r="B568" s="0" t="n"/>
      <c r="C568" s="123" t="n"/>
      <c r="D568" s="123" t="n"/>
      <c r="E568" s="128" t="n"/>
    </row>
    <row outlineLevel="0" r="569">
      <c r="A569" s="123" t="n"/>
      <c r="B569" s="0" t="n"/>
      <c r="C569" s="123" t="n"/>
      <c r="D569" s="123" t="n"/>
      <c r="E569" s="128" t="n"/>
    </row>
    <row outlineLevel="0" r="570">
      <c r="A570" s="123" t="n"/>
      <c r="B570" s="0" t="n"/>
      <c r="C570" s="123" t="n"/>
      <c r="D570" s="123" t="n"/>
      <c r="E570" s="128" t="n"/>
    </row>
    <row outlineLevel="0" r="571">
      <c r="A571" s="123" t="n"/>
      <c r="B571" s="0" t="n"/>
      <c r="C571" s="123" t="n"/>
      <c r="D571" s="123" t="n"/>
      <c r="E571" s="128" t="n"/>
    </row>
    <row outlineLevel="0" r="572">
      <c r="A572" s="123" t="n"/>
      <c r="B572" s="0" t="n"/>
      <c r="C572" s="123" t="n"/>
      <c r="D572" s="123" t="n"/>
      <c r="E572" s="128" t="n"/>
    </row>
    <row outlineLevel="0" r="573">
      <c r="A573" s="123" t="n"/>
      <c r="B573" s="0" t="n"/>
      <c r="C573" s="123" t="n"/>
      <c r="D573" s="123" t="n"/>
      <c r="E573" s="128" t="n"/>
    </row>
    <row outlineLevel="0" r="574">
      <c r="A574" s="123" t="n"/>
      <c r="B574" s="0" t="n"/>
      <c r="C574" s="123" t="n"/>
      <c r="D574" s="123" t="n"/>
      <c r="E574" s="128" t="n"/>
    </row>
    <row outlineLevel="0" r="575">
      <c r="A575" s="123" t="n"/>
      <c r="B575" s="0" t="n"/>
      <c r="C575" s="123" t="n"/>
      <c r="D575" s="123" t="n"/>
      <c r="E575" s="128" t="n"/>
    </row>
    <row outlineLevel="0" r="576">
      <c r="A576" s="123" t="n"/>
      <c r="B576" s="0" t="n"/>
      <c r="C576" s="123" t="n"/>
      <c r="D576" s="123" t="n"/>
      <c r="E576" s="128" t="n"/>
    </row>
    <row outlineLevel="0" r="577">
      <c r="A577" s="123" t="n"/>
      <c r="B577" s="0" t="n"/>
      <c r="C577" s="123" t="n"/>
      <c r="D577" s="123" t="n"/>
      <c r="E577" s="128" t="n"/>
    </row>
    <row outlineLevel="0" r="578">
      <c r="A578" s="123" t="n"/>
      <c r="B578" s="0" t="n"/>
      <c r="C578" s="123" t="n"/>
      <c r="D578" s="123" t="n"/>
      <c r="E578" s="128" t="n"/>
    </row>
    <row outlineLevel="0" r="579">
      <c r="A579" s="123" t="n"/>
      <c r="B579" s="0" t="n"/>
      <c r="C579" s="123" t="n"/>
      <c r="D579" s="123" t="n"/>
      <c r="E579" s="128" t="n"/>
    </row>
    <row outlineLevel="0" r="580">
      <c r="A580" s="123" t="n"/>
      <c r="B580" s="0" t="n"/>
      <c r="C580" s="123" t="n"/>
      <c r="D580" s="123" t="n"/>
      <c r="E580" s="128" t="n"/>
    </row>
    <row outlineLevel="0" r="581">
      <c r="A581" s="123" t="n"/>
      <c r="B581" s="0" t="n"/>
      <c r="C581" s="123" t="n"/>
      <c r="D581" s="123" t="n"/>
      <c r="E581" s="128" t="n"/>
    </row>
    <row outlineLevel="0" r="582">
      <c r="A582" s="123" t="n"/>
      <c r="B582" s="0" t="n"/>
      <c r="C582" s="123" t="n"/>
      <c r="D582" s="123" t="n"/>
      <c r="E582" s="128" t="n"/>
    </row>
    <row outlineLevel="0" r="583">
      <c r="A583" s="123" t="n"/>
      <c r="B583" s="0" t="n"/>
      <c r="C583" s="123" t="n"/>
      <c r="D583" s="123" t="n"/>
      <c r="E583" s="128" t="n"/>
    </row>
    <row outlineLevel="0" r="584">
      <c r="A584" s="123" t="n"/>
      <c r="B584" s="0" t="n"/>
      <c r="C584" s="123" t="n"/>
      <c r="D584" s="123" t="n"/>
      <c r="E584" s="128" t="n"/>
    </row>
    <row outlineLevel="0" r="585">
      <c r="A585" s="123" t="n"/>
      <c r="B585" s="0" t="n"/>
      <c r="C585" s="123" t="n"/>
      <c r="D585" s="123" t="n"/>
      <c r="E585" s="128" t="n"/>
    </row>
    <row outlineLevel="0" r="586">
      <c r="A586" s="123" t="n"/>
      <c r="B586" s="0" t="n"/>
      <c r="C586" s="123" t="n"/>
      <c r="D586" s="123" t="n"/>
      <c r="E586" s="128" t="n"/>
    </row>
    <row outlineLevel="0" r="587">
      <c r="A587" s="123" t="n"/>
      <c r="B587" s="0" t="n"/>
      <c r="C587" s="123" t="n"/>
      <c r="D587" s="123" t="n"/>
      <c r="E587" s="128" t="n"/>
    </row>
    <row outlineLevel="0" r="588">
      <c r="A588" s="123" t="n"/>
      <c r="B588" s="0" t="n"/>
      <c r="C588" s="123" t="n"/>
      <c r="D588" s="123" t="n"/>
      <c r="E588" s="128" t="n"/>
    </row>
    <row outlineLevel="0" r="589">
      <c r="A589" s="123" t="n"/>
      <c r="B589" s="0" t="n"/>
      <c r="C589" s="123" t="n"/>
      <c r="D589" s="123" t="n"/>
      <c r="E589" s="128" t="n"/>
    </row>
    <row outlineLevel="0" r="590">
      <c r="A590" s="123" t="n"/>
      <c r="B590" s="0" t="n"/>
      <c r="C590" s="123" t="n"/>
      <c r="D590" s="123" t="n"/>
      <c r="E590" s="128" t="n"/>
    </row>
    <row outlineLevel="0" r="591">
      <c r="A591" s="123" t="n"/>
      <c r="B591" s="0" t="n"/>
      <c r="C591" s="123" t="n"/>
      <c r="D591" s="123" t="n"/>
      <c r="E591" s="128" t="n"/>
    </row>
    <row outlineLevel="0" r="592">
      <c r="A592" s="123" t="n"/>
      <c r="B592" s="0" t="n"/>
      <c r="C592" s="123" t="n"/>
      <c r="D592" s="123" t="n"/>
      <c r="E592" s="128" t="n"/>
    </row>
    <row outlineLevel="0" r="593">
      <c r="A593" s="123" t="n"/>
      <c r="B593" s="0" t="n"/>
      <c r="C593" s="123" t="n"/>
      <c r="D593" s="123" t="n"/>
      <c r="E593" s="128" t="n"/>
    </row>
    <row outlineLevel="0" r="594">
      <c r="A594" s="123" t="n"/>
      <c r="B594" s="0" t="n"/>
      <c r="C594" s="123" t="n"/>
      <c r="D594" s="123" t="n"/>
      <c r="E594" s="128" t="n"/>
    </row>
    <row outlineLevel="0" r="595">
      <c r="A595" s="123" t="n"/>
      <c r="B595" s="0" t="n"/>
      <c r="C595" s="123" t="n"/>
      <c r="D595" s="123" t="n"/>
      <c r="E595" s="128" t="n"/>
    </row>
    <row outlineLevel="0" r="596">
      <c r="A596" s="123" t="n"/>
      <c r="B596" s="0" t="n"/>
      <c r="C596" s="123" t="n"/>
      <c r="D596" s="123" t="n"/>
      <c r="E596" s="128" t="n"/>
    </row>
    <row outlineLevel="0" r="597">
      <c r="A597" s="123" t="n"/>
      <c r="B597" s="0" t="n"/>
      <c r="C597" s="123" t="n"/>
      <c r="D597" s="123" t="n"/>
      <c r="E597" s="128" t="n"/>
    </row>
    <row outlineLevel="0" r="598">
      <c r="A598" s="123" t="n"/>
      <c r="B598" s="0" t="n"/>
      <c r="C598" s="123" t="n"/>
      <c r="D598" s="123" t="n"/>
      <c r="E598" s="128" t="n"/>
    </row>
    <row outlineLevel="0" r="599">
      <c r="A599" s="123" t="n"/>
      <c r="B599" s="0" t="n"/>
      <c r="C599" s="123" t="n"/>
      <c r="D599" s="123" t="n"/>
      <c r="E599" s="128" t="n"/>
    </row>
    <row outlineLevel="0" r="600">
      <c r="A600" s="123" t="n"/>
      <c r="B600" s="0" t="n"/>
      <c r="C600" s="123" t="n"/>
      <c r="D600" s="123" t="n"/>
      <c r="E600" s="128" t="n"/>
    </row>
    <row outlineLevel="0" r="601">
      <c r="A601" s="123" t="n"/>
      <c r="B601" s="0" t="n"/>
      <c r="C601" s="123" t="n"/>
      <c r="D601" s="123" t="n"/>
      <c r="E601" s="128" t="n"/>
    </row>
    <row outlineLevel="0" r="602">
      <c r="A602" s="123" t="n"/>
      <c r="B602" s="0" t="n"/>
      <c r="C602" s="123" t="n"/>
      <c r="D602" s="123" t="n"/>
      <c r="E602" s="128" t="n"/>
    </row>
    <row outlineLevel="0" r="603">
      <c r="A603" s="123" t="n"/>
      <c r="B603" s="0" t="n"/>
      <c r="C603" s="123" t="n"/>
      <c r="D603" s="123" t="n"/>
      <c r="E603" s="128" t="n"/>
    </row>
    <row outlineLevel="0" r="604">
      <c r="A604" s="123" t="n"/>
      <c r="B604" s="0" t="n"/>
      <c r="C604" s="123" t="n"/>
      <c r="D604" s="123" t="n"/>
      <c r="E604" s="128" t="n"/>
    </row>
    <row outlineLevel="0" r="605">
      <c r="A605" s="123" t="n"/>
      <c r="B605" s="0" t="n"/>
      <c r="C605" s="123" t="n"/>
      <c r="D605" s="123" t="n"/>
      <c r="E605" s="128" t="n"/>
    </row>
    <row outlineLevel="0" r="606">
      <c r="A606" s="123" t="n"/>
      <c r="B606" s="0" t="n"/>
      <c r="C606" s="123" t="n"/>
      <c r="D606" s="123" t="n"/>
      <c r="E606" s="128" t="n"/>
    </row>
    <row outlineLevel="0" r="607">
      <c r="A607" s="123" t="n"/>
      <c r="B607" s="0" t="n"/>
      <c r="C607" s="123" t="n"/>
      <c r="D607" s="123" t="n"/>
      <c r="E607" s="128" t="n"/>
    </row>
    <row outlineLevel="0" r="608">
      <c r="A608" s="123" t="n"/>
      <c r="B608" s="0" t="n"/>
      <c r="C608" s="123" t="n"/>
      <c r="D608" s="123" t="n"/>
      <c r="E608" s="128" t="n"/>
    </row>
    <row outlineLevel="0" r="609">
      <c r="A609" s="123" t="n"/>
      <c r="B609" s="0" t="n"/>
      <c r="C609" s="123" t="n"/>
      <c r="D609" s="123" t="n"/>
      <c r="E609" s="128" t="n"/>
    </row>
    <row outlineLevel="0" r="610">
      <c r="A610" s="123" t="n"/>
      <c r="B610" s="0" t="n"/>
      <c r="C610" s="123" t="n"/>
      <c r="D610" s="123" t="n"/>
      <c r="E610" s="128" t="n"/>
    </row>
    <row outlineLevel="0" r="611">
      <c r="A611" s="123" t="n"/>
      <c r="B611" s="0" t="n"/>
      <c r="C611" s="123" t="n"/>
      <c r="D611" s="123" t="n"/>
      <c r="E611" s="128" t="n"/>
    </row>
    <row outlineLevel="0" r="612">
      <c r="A612" s="123" t="n"/>
      <c r="B612" s="0" t="n"/>
      <c r="C612" s="123" t="n"/>
      <c r="D612" s="123" t="n"/>
      <c r="E612" s="128" t="n"/>
    </row>
    <row outlineLevel="0" r="613">
      <c r="A613" s="123" t="n"/>
      <c r="B613" s="0" t="n"/>
      <c r="C613" s="123" t="n"/>
      <c r="D613" s="123" t="n"/>
      <c r="E613" s="128" t="n"/>
    </row>
    <row outlineLevel="0" r="614">
      <c r="A614" s="123" t="n"/>
      <c r="B614" s="0" t="n"/>
      <c r="C614" s="123" t="n"/>
      <c r="D614" s="123" t="n"/>
      <c r="E614" s="128" t="n"/>
    </row>
    <row outlineLevel="0" r="615">
      <c r="A615" s="123" t="n"/>
      <c r="B615" s="0" t="n"/>
      <c r="C615" s="123" t="n"/>
      <c r="D615" s="123" t="n"/>
      <c r="E615" s="128" t="n"/>
    </row>
    <row outlineLevel="0" r="616">
      <c r="A616" s="123" t="n"/>
      <c r="B616" s="0" t="n"/>
      <c r="C616" s="123" t="n"/>
      <c r="D616" s="123" t="n"/>
      <c r="E616" s="128" t="n"/>
    </row>
    <row outlineLevel="0" r="617">
      <c r="A617" s="123" t="n"/>
      <c r="B617" s="0" t="n"/>
      <c r="C617" s="123" t="n"/>
      <c r="D617" s="123" t="n"/>
      <c r="E617" s="128" t="n"/>
    </row>
    <row outlineLevel="0" r="618">
      <c r="A618" s="123" t="n"/>
      <c r="B618" s="0" t="n"/>
      <c r="C618" s="123" t="n"/>
      <c r="D618" s="123" t="n"/>
      <c r="E618" s="128" t="n"/>
    </row>
    <row outlineLevel="0" r="619">
      <c r="A619" s="123" t="n"/>
      <c r="B619" s="0" t="n"/>
      <c r="C619" s="123" t="n"/>
      <c r="D619" s="123" t="n"/>
      <c r="E619" s="128" t="n"/>
    </row>
    <row outlineLevel="0" r="620">
      <c r="A620" s="123" t="n"/>
      <c r="B620" s="0" t="n"/>
      <c r="C620" s="123" t="n"/>
      <c r="D620" s="123" t="n"/>
      <c r="E620" s="128" t="n"/>
    </row>
    <row outlineLevel="0" r="621">
      <c r="A621" s="123" t="n"/>
      <c r="B621" s="0" t="n"/>
      <c r="C621" s="123" t="n"/>
      <c r="D621" s="123" t="n"/>
      <c r="E621" s="128" t="n"/>
    </row>
    <row outlineLevel="0" r="622">
      <c r="A622" s="123" t="n"/>
      <c r="B622" s="0" t="n"/>
      <c r="C622" s="123" t="n"/>
      <c r="D622" s="123" t="n"/>
      <c r="E622" s="128" t="n"/>
    </row>
    <row outlineLevel="0" r="623">
      <c r="A623" s="123" t="n"/>
      <c r="B623" s="0" t="n"/>
      <c r="C623" s="123" t="n"/>
      <c r="D623" s="123" t="n"/>
      <c r="E623" s="128" t="n"/>
    </row>
    <row outlineLevel="0" r="624">
      <c r="A624" s="123" t="n"/>
      <c r="B624" s="0" t="n"/>
      <c r="C624" s="123" t="n"/>
      <c r="D624" s="123" t="n"/>
      <c r="E624" s="128" t="n"/>
    </row>
    <row outlineLevel="0" r="625">
      <c r="A625" s="123" t="n"/>
      <c r="B625" s="0" t="n"/>
      <c r="C625" s="123" t="n"/>
      <c r="D625" s="123" t="n"/>
      <c r="E625" s="128" t="n"/>
    </row>
    <row outlineLevel="0" r="626">
      <c r="A626" s="123" t="n"/>
      <c r="B626" s="0" t="n"/>
      <c r="C626" s="123" t="n"/>
      <c r="D626" s="123" t="n"/>
      <c r="E626" s="128" t="n"/>
    </row>
    <row outlineLevel="0" r="627">
      <c r="A627" s="123" t="n"/>
      <c r="B627" s="0" t="n"/>
      <c r="C627" s="123" t="n"/>
      <c r="D627" s="123" t="n"/>
      <c r="E627" s="128" t="n"/>
    </row>
    <row outlineLevel="0" r="628">
      <c r="A628" s="123" t="n"/>
      <c r="B628" s="0" t="n"/>
      <c r="C628" s="123" t="n"/>
      <c r="D628" s="123" t="n"/>
      <c r="E628" s="128" t="n"/>
    </row>
    <row outlineLevel="0" r="629">
      <c r="A629" s="123" t="n"/>
      <c r="B629" s="0" t="n"/>
      <c r="C629" s="123" t="n"/>
      <c r="D629" s="123" t="n"/>
      <c r="E629" s="128" t="n"/>
    </row>
    <row outlineLevel="0" r="630">
      <c r="A630" s="123" t="n"/>
      <c r="B630" s="0" t="n"/>
      <c r="C630" s="123" t="n"/>
      <c r="D630" s="123" t="n"/>
      <c r="E630" s="128" t="n"/>
    </row>
    <row outlineLevel="0" r="631">
      <c r="A631" s="123" t="n"/>
      <c r="B631" s="0" t="n"/>
      <c r="C631" s="123" t="n"/>
      <c r="D631" s="123" t="n"/>
      <c r="E631" s="128" t="n"/>
    </row>
    <row outlineLevel="0" r="632">
      <c r="A632" s="123" t="n"/>
      <c r="B632" s="0" t="n"/>
      <c r="C632" s="123" t="n"/>
      <c r="D632" s="123" t="n"/>
      <c r="E632" s="128" t="n"/>
    </row>
    <row outlineLevel="0" r="633">
      <c r="A633" s="123" t="n"/>
      <c r="B633" s="0" t="n"/>
      <c r="C633" s="123" t="n"/>
      <c r="D633" s="123" t="n"/>
      <c r="E633" s="128" t="n"/>
    </row>
    <row outlineLevel="0" r="634">
      <c r="A634" s="123" t="n"/>
      <c r="B634" s="0" t="n"/>
      <c r="C634" s="123" t="n"/>
      <c r="D634" s="123" t="n"/>
      <c r="E634" s="128" t="n"/>
    </row>
    <row outlineLevel="0" r="635">
      <c r="A635" s="123" t="n"/>
      <c r="B635" s="0" t="n"/>
      <c r="C635" s="123" t="n"/>
      <c r="D635" s="123" t="n"/>
      <c r="E635" s="128" t="n"/>
    </row>
    <row outlineLevel="0" r="636">
      <c r="A636" s="123" t="n"/>
      <c r="B636" s="0" t="n"/>
      <c r="C636" s="123" t="n"/>
      <c r="D636" s="123" t="n"/>
      <c r="E636" s="128" t="n"/>
    </row>
    <row outlineLevel="0" r="637">
      <c r="A637" s="123" t="n"/>
      <c r="B637" s="0" t="n"/>
      <c r="C637" s="123" t="n"/>
      <c r="D637" s="123" t="n"/>
      <c r="E637" s="128" t="n"/>
    </row>
    <row outlineLevel="0" r="638">
      <c r="A638" s="123" t="n"/>
      <c r="B638" s="0" t="n"/>
      <c r="C638" s="123" t="n"/>
      <c r="D638" s="123" t="n"/>
      <c r="E638" s="128" t="n"/>
    </row>
    <row outlineLevel="0" r="639">
      <c r="A639" s="123" t="n"/>
      <c r="B639" s="0" t="n"/>
      <c r="C639" s="123" t="n"/>
      <c r="D639" s="123" t="n"/>
      <c r="E639" s="128" t="n"/>
    </row>
    <row outlineLevel="0" r="640">
      <c r="A640" s="123" t="n"/>
      <c r="B640" s="0" t="n"/>
      <c r="C640" s="123" t="n"/>
      <c r="D640" s="123" t="n"/>
      <c r="E640" s="128" t="n"/>
    </row>
    <row outlineLevel="0" r="641">
      <c r="A641" s="123" t="n"/>
      <c r="B641" s="0" t="n"/>
      <c r="C641" s="123" t="n"/>
      <c r="D641" s="123" t="n"/>
      <c r="E641" s="128" t="n"/>
    </row>
    <row outlineLevel="0" r="642">
      <c r="A642" s="123" t="n"/>
      <c r="B642" s="0" t="n"/>
      <c r="C642" s="123" t="n"/>
      <c r="D642" s="123" t="n"/>
      <c r="E642" s="128" t="n"/>
    </row>
    <row outlineLevel="0" r="643">
      <c r="A643" s="123" t="n"/>
      <c r="B643" s="0" t="n"/>
      <c r="C643" s="123" t="n"/>
      <c r="D643" s="123" t="n"/>
      <c r="E643" s="128" t="n"/>
    </row>
    <row outlineLevel="0" r="644">
      <c r="A644" s="123" t="n"/>
      <c r="B644" s="0" t="n"/>
      <c r="C644" s="123" t="n"/>
      <c r="D644" s="123" t="n"/>
      <c r="E644" s="128" t="n"/>
    </row>
    <row outlineLevel="0" r="645">
      <c r="A645" s="123" t="n"/>
      <c r="B645" s="0" t="n"/>
      <c r="C645" s="123" t="n"/>
      <c r="D645" s="123" t="n"/>
      <c r="E645" s="128" t="n"/>
    </row>
    <row outlineLevel="0" r="646">
      <c r="A646" s="123" t="n"/>
      <c r="B646" s="0" t="n"/>
      <c r="C646" s="123" t="n"/>
      <c r="D646" s="123" t="n"/>
      <c r="E646" s="128" t="n"/>
    </row>
    <row outlineLevel="0" r="647">
      <c r="A647" s="123" t="n"/>
      <c r="B647" s="0" t="n"/>
      <c r="C647" s="123" t="n"/>
      <c r="D647" s="123" t="n"/>
      <c r="E647" s="128" t="n"/>
    </row>
    <row outlineLevel="0" r="648">
      <c r="A648" s="123" t="n"/>
      <c r="B648" s="0" t="n"/>
      <c r="C648" s="123" t="n"/>
      <c r="D648" s="123" t="n"/>
      <c r="E648" s="128" t="n"/>
    </row>
    <row outlineLevel="0" r="649">
      <c r="A649" s="123" t="n"/>
      <c r="B649" s="0" t="n"/>
      <c r="C649" s="123" t="n"/>
      <c r="D649" s="123" t="n"/>
      <c r="E649" s="128" t="n"/>
    </row>
    <row outlineLevel="0" r="650">
      <c r="A650" s="123" t="n"/>
      <c r="B650" s="0" t="n"/>
      <c r="C650" s="123" t="n"/>
      <c r="D650" s="123" t="n"/>
      <c r="E650" s="128" t="n"/>
    </row>
    <row outlineLevel="0" r="651">
      <c r="A651" s="123" t="n"/>
      <c r="B651" s="0" t="n"/>
      <c r="C651" s="123" t="n"/>
      <c r="D651" s="123" t="n"/>
      <c r="E651" s="128" t="n"/>
    </row>
    <row outlineLevel="0" r="652">
      <c r="A652" s="123" t="n"/>
      <c r="B652" s="0" t="n"/>
      <c r="C652" s="123" t="n"/>
      <c r="D652" s="123" t="n"/>
      <c r="E652" s="128" t="n"/>
    </row>
    <row outlineLevel="0" r="653">
      <c r="A653" s="123" t="n"/>
      <c r="B653" s="0" t="n"/>
      <c r="C653" s="123" t="n"/>
      <c r="D653" s="123" t="n"/>
      <c r="E653" s="128" t="n"/>
    </row>
    <row outlineLevel="0" r="654">
      <c r="A654" s="123" t="n"/>
      <c r="B654" s="0" t="n"/>
      <c r="C654" s="123" t="n"/>
      <c r="D654" s="123" t="n"/>
      <c r="E654" s="128" t="n"/>
    </row>
    <row outlineLevel="0" r="655">
      <c r="A655" s="123" t="n"/>
      <c r="B655" s="0" t="n"/>
      <c r="C655" s="123" t="n"/>
      <c r="D655" s="123" t="n"/>
      <c r="E655" s="128" t="n"/>
    </row>
    <row outlineLevel="0" r="656">
      <c r="A656" s="123" t="n"/>
      <c r="B656" s="0" t="n"/>
      <c r="C656" s="123" t="n"/>
      <c r="D656" s="123" t="n"/>
      <c r="E656" s="128" t="n"/>
    </row>
    <row outlineLevel="0" r="657">
      <c r="A657" s="123" t="n"/>
      <c r="B657" s="0" t="n"/>
      <c r="C657" s="123" t="n"/>
      <c r="D657" s="123" t="n"/>
      <c r="E657" s="128" t="n"/>
    </row>
    <row outlineLevel="0" r="658">
      <c r="A658" s="123" t="n"/>
      <c r="B658" s="0" t="n"/>
      <c r="C658" s="123" t="n"/>
      <c r="D658" s="123" t="n"/>
      <c r="E658" s="128" t="n"/>
    </row>
    <row outlineLevel="0" r="659">
      <c r="A659" s="123" t="n"/>
      <c r="B659" s="0" t="n"/>
      <c r="C659" s="123" t="n"/>
      <c r="D659" s="123" t="n"/>
      <c r="E659" s="128" t="n"/>
    </row>
    <row outlineLevel="0" r="660">
      <c r="A660" s="123" t="n"/>
      <c r="B660" s="0" t="n"/>
      <c r="C660" s="123" t="n"/>
      <c r="D660" s="123" t="n"/>
      <c r="E660" s="128" t="n"/>
    </row>
    <row outlineLevel="0" r="661">
      <c r="A661" s="123" t="n"/>
      <c r="B661" s="0" t="n"/>
      <c r="C661" s="123" t="n"/>
      <c r="D661" s="123" t="n"/>
      <c r="E661" s="128" t="n"/>
    </row>
    <row outlineLevel="0" r="662">
      <c r="A662" s="123" t="n"/>
      <c r="B662" s="0" t="n"/>
      <c r="C662" s="123" t="n"/>
      <c r="D662" s="123" t="n"/>
      <c r="E662" s="128" t="n"/>
    </row>
    <row outlineLevel="0" r="663">
      <c r="A663" s="123" t="n"/>
      <c r="B663" s="0" t="n"/>
      <c r="C663" s="123" t="n"/>
      <c r="D663" s="123" t="n"/>
      <c r="E663" s="128" t="n"/>
    </row>
    <row outlineLevel="0" r="664">
      <c r="A664" s="123" t="n"/>
      <c r="B664" s="0" t="n"/>
      <c r="C664" s="123" t="n"/>
      <c r="D664" s="123" t="n"/>
      <c r="E664" s="128" t="n"/>
    </row>
    <row outlineLevel="0" r="665">
      <c r="A665" s="123" t="n"/>
      <c r="B665" s="0" t="n"/>
      <c r="C665" s="123" t="n"/>
      <c r="D665" s="123" t="n"/>
      <c r="E665" s="128" t="n"/>
    </row>
    <row outlineLevel="0" r="666">
      <c r="A666" s="123" t="n"/>
      <c r="B666" s="0" t="n"/>
      <c r="C666" s="123" t="n"/>
      <c r="D666" s="123" t="n"/>
      <c r="E666" s="128" t="n"/>
    </row>
    <row outlineLevel="0" r="667">
      <c r="A667" s="123" t="n"/>
      <c r="B667" s="0" t="n"/>
      <c r="C667" s="123" t="n"/>
      <c r="D667" s="123" t="n"/>
      <c r="E667" s="128" t="n"/>
    </row>
    <row outlineLevel="0" r="668">
      <c r="A668" s="123" t="n"/>
      <c r="B668" s="0" t="n"/>
      <c r="C668" s="123" t="n"/>
      <c r="D668" s="123" t="n"/>
      <c r="E668" s="128" t="n"/>
    </row>
    <row outlineLevel="0" r="669">
      <c r="A669" s="123" t="n"/>
      <c r="B669" s="0" t="n"/>
      <c r="C669" s="123" t="n"/>
      <c r="D669" s="123" t="n"/>
      <c r="E669" s="128" t="n"/>
    </row>
    <row outlineLevel="0" r="670">
      <c r="A670" s="123" t="n"/>
      <c r="B670" s="0" t="n"/>
      <c r="C670" s="123" t="n"/>
      <c r="D670" s="123" t="n"/>
      <c r="E670" s="128" t="n"/>
    </row>
    <row outlineLevel="0" r="671">
      <c r="A671" s="123" t="n"/>
      <c r="B671" s="0" t="n"/>
      <c r="C671" s="123" t="n"/>
      <c r="D671" s="123" t="n"/>
      <c r="E671" s="128" t="n"/>
    </row>
    <row outlineLevel="0" r="672">
      <c r="A672" s="123" t="n"/>
      <c r="B672" s="0" t="n"/>
      <c r="C672" s="123" t="n"/>
      <c r="D672" s="123" t="n"/>
      <c r="E672" s="128" t="n"/>
    </row>
    <row outlineLevel="0" r="673">
      <c r="A673" s="123" t="n"/>
      <c r="B673" s="0" t="n"/>
      <c r="C673" s="123" t="n"/>
      <c r="D673" s="123" t="n"/>
      <c r="E673" s="128" t="n"/>
    </row>
    <row outlineLevel="0" r="674">
      <c r="A674" s="123" t="n"/>
      <c r="B674" s="0" t="n"/>
      <c r="C674" s="123" t="n"/>
      <c r="D674" s="123" t="n"/>
      <c r="E674" s="128" t="n"/>
    </row>
    <row outlineLevel="0" r="675">
      <c r="A675" s="123" t="n"/>
      <c r="B675" s="0" t="n"/>
      <c r="C675" s="123" t="n"/>
      <c r="D675" s="123" t="n"/>
      <c r="E675" s="128" t="n"/>
    </row>
    <row outlineLevel="0" r="676">
      <c r="A676" s="123" t="n"/>
      <c r="B676" s="0" t="n"/>
      <c r="C676" s="123" t="n"/>
      <c r="D676" s="123" t="n"/>
      <c r="E676" s="128" t="n"/>
    </row>
    <row outlineLevel="0" r="677">
      <c r="A677" s="123" t="n"/>
      <c r="B677" s="0" t="n"/>
      <c r="C677" s="123" t="n"/>
      <c r="D677" s="123" t="n"/>
      <c r="E677" s="128" t="n"/>
    </row>
    <row outlineLevel="0" r="678">
      <c r="A678" s="123" t="n"/>
      <c r="B678" s="0" t="n"/>
      <c r="C678" s="123" t="n"/>
      <c r="D678" s="123" t="n"/>
      <c r="E678" s="128" t="n"/>
    </row>
    <row outlineLevel="0" r="679">
      <c r="A679" s="123" t="n"/>
      <c r="B679" s="0" t="n"/>
      <c r="C679" s="123" t="n"/>
      <c r="D679" s="123" t="n"/>
      <c r="E679" s="128" t="n"/>
    </row>
    <row outlineLevel="0" r="680">
      <c r="A680" s="123" t="n"/>
      <c r="B680" s="0" t="n"/>
      <c r="C680" s="123" t="n"/>
      <c r="D680" s="123" t="n"/>
      <c r="E680" s="128" t="n"/>
    </row>
    <row outlineLevel="0" r="681">
      <c r="A681" s="123" t="n"/>
      <c r="B681" s="0" t="n"/>
      <c r="C681" s="123" t="n"/>
      <c r="D681" s="123" t="n"/>
      <c r="E681" s="128" t="n"/>
    </row>
    <row outlineLevel="0" r="682">
      <c r="A682" s="123" t="n"/>
      <c r="B682" s="0" t="n"/>
      <c r="C682" s="123" t="n"/>
      <c r="D682" s="123" t="n"/>
      <c r="E682" s="128" t="n"/>
    </row>
    <row outlineLevel="0" r="683">
      <c r="A683" s="123" t="n"/>
      <c r="B683" s="0" t="n"/>
      <c r="C683" s="123" t="n"/>
      <c r="D683" s="123" t="n"/>
      <c r="E683" s="128" t="n"/>
    </row>
    <row outlineLevel="0" r="684">
      <c r="A684" s="123" t="n"/>
      <c r="B684" s="0" t="n"/>
      <c r="C684" s="123" t="n"/>
      <c r="D684" s="123" t="n"/>
      <c r="E684" s="128" t="n"/>
    </row>
    <row outlineLevel="0" r="685">
      <c r="A685" s="123" t="n"/>
      <c r="B685" s="0" t="n"/>
      <c r="C685" s="123" t="n"/>
      <c r="D685" s="123" t="n"/>
      <c r="E685" s="128" t="n"/>
    </row>
    <row outlineLevel="0" r="686">
      <c r="A686" s="123" t="n"/>
      <c r="B686" s="0" t="n"/>
      <c r="C686" s="123" t="n"/>
      <c r="D686" s="123" t="n"/>
      <c r="E686" s="128" t="n"/>
    </row>
    <row outlineLevel="0" r="687">
      <c r="A687" s="123" t="n"/>
      <c r="B687" s="0" t="n"/>
      <c r="C687" s="123" t="n"/>
      <c r="D687" s="123" t="n"/>
      <c r="E687" s="128" t="n"/>
    </row>
    <row outlineLevel="0" r="688">
      <c r="A688" s="123" t="n"/>
      <c r="B688" s="0" t="n"/>
      <c r="C688" s="123" t="n"/>
      <c r="D688" s="123" t="n"/>
      <c r="E688" s="128" t="n"/>
    </row>
    <row outlineLevel="0" r="689">
      <c r="A689" s="123" t="n"/>
      <c r="B689" s="0" t="n"/>
      <c r="C689" s="123" t="n"/>
      <c r="D689" s="123" t="n"/>
      <c r="E689" s="128" t="n"/>
    </row>
    <row outlineLevel="0" r="690">
      <c r="A690" s="123" t="n"/>
      <c r="B690" s="0" t="n"/>
      <c r="C690" s="123" t="n"/>
      <c r="D690" s="123" t="n"/>
      <c r="E690" s="128" t="n"/>
    </row>
    <row outlineLevel="0" r="691">
      <c r="A691" s="123" t="n"/>
      <c r="B691" s="0" t="n"/>
      <c r="C691" s="123" t="n"/>
      <c r="D691" s="123" t="n"/>
      <c r="E691" s="128" t="n"/>
    </row>
    <row outlineLevel="0" r="692">
      <c r="A692" s="123" t="n"/>
      <c r="B692" s="0" t="n"/>
      <c r="C692" s="123" t="n"/>
      <c r="D692" s="123" t="n"/>
      <c r="E692" s="128" t="n"/>
    </row>
    <row outlineLevel="0" r="693">
      <c r="A693" s="123" t="n"/>
      <c r="B693" s="0" t="n"/>
      <c r="C693" s="123" t="n"/>
      <c r="D693" s="123" t="n"/>
      <c r="E693" s="128" t="n"/>
    </row>
    <row outlineLevel="0" r="694">
      <c r="A694" s="123" t="n"/>
      <c r="B694" s="0" t="n"/>
      <c r="C694" s="123" t="n"/>
      <c r="D694" s="123" t="n"/>
      <c r="E694" s="128" t="n"/>
    </row>
    <row outlineLevel="0" r="695">
      <c r="A695" s="123" t="n"/>
      <c r="B695" s="0" t="n"/>
      <c r="C695" s="123" t="n"/>
      <c r="D695" s="123" t="n"/>
      <c r="E695" s="128" t="n"/>
    </row>
    <row outlineLevel="0" r="696">
      <c r="A696" s="123" t="n"/>
      <c r="B696" s="0" t="n"/>
      <c r="C696" s="123" t="n"/>
      <c r="D696" s="123" t="n"/>
      <c r="E696" s="128" t="n"/>
    </row>
    <row outlineLevel="0" r="697">
      <c r="A697" s="123" t="n"/>
      <c r="B697" s="0" t="n"/>
      <c r="C697" s="123" t="n"/>
      <c r="D697" s="123" t="n"/>
      <c r="E697" s="128" t="n"/>
    </row>
    <row outlineLevel="0" r="698">
      <c r="A698" s="123" t="n"/>
      <c r="B698" s="0" t="n"/>
      <c r="C698" s="123" t="n"/>
      <c r="D698" s="123" t="n"/>
      <c r="E698" s="128" t="n"/>
    </row>
    <row outlineLevel="0" r="699">
      <c r="A699" s="123" t="n"/>
      <c r="B699" s="0" t="n"/>
      <c r="C699" s="123" t="n"/>
      <c r="D699" s="123" t="n"/>
      <c r="E699" s="128" t="n"/>
    </row>
    <row outlineLevel="0" r="700">
      <c r="A700" s="123" t="n"/>
      <c r="B700" s="0" t="n"/>
      <c r="C700" s="123" t="n"/>
      <c r="D700" s="123" t="n"/>
      <c r="E700" s="128" t="n"/>
    </row>
    <row outlineLevel="0" r="701">
      <c r="A701" s="123" t="n"/>
      <c r="B701" s="0" t="n"/>
      <c r="C701" s="123" t="n"/>
      <c r="D701" s="123" t="n"/>
      <c r="E701" s="128" t="n"/>
    </row>
    <row outlineLevel="0" r="702">
      <c r="A702" s="123" t="n"/>
      <c r="B702" s="0" t="n"/>
      <c r="C702" s="123" t="n"/>
      <c r="D702" s="123" t="n"/>
      <c r="E702" s="128" t="n"/>
    </row>
    <row outlineLevel="0" r="703">
      <c r="A703" s="123" t="n"/>
      <c r="B703" s="0" t="n"/>
      <c r="C703" s="123" t="n"/>
      <c r="D703" s="123" t="n"/>
      <c r="E703" s="128" t="n"/>
    </row>
    <row outlineLevel="0" r="704">
      <c r="A704" s="123" t="n"/>
      <c r="B704" s="0" t="n"/>
      <c r="C704" s="123" t="n"/>
      <c r="D704" s="123" t="n"/>
      <c r="E704" s="128" t="n"/>
    </row>
    <row outlineLevel="0" r="705">
      <c r="A705" s="123" t="n"/>
      <c r="B705" s="0" t="n"/>
      <c r="C705" s="123" t="n"/>
      <c r="D705" s="123" t="n"/>
      <c r="E705" s="128" t="n"/>
    </row>
    <row outlineLevel="0" r="706">
      <c r="A706" s="123" t="n"/>
      <c r="B706" s="0" t="n"/>
      <c r="C706" s="123" t="n"/>
      <c r="D706" s="123" t="n"/>
      <c r="E706" s="128" t="n"/>
    </row>
    <row outlineLevel="0" r="707">
      <c r="A707" s="123" t="n"/>
      <c r="B707" s="0" t="n"/>
      <c r="C707" s="123" t="n"/>
      <c r="D707" s="123" t="n"/>
      <c r="E707" s="128" t="n"/>
    </row>
    <row outlineLevel="0" r="708">
      <c r="A708" s="123" t="n"/>
      <c r="B708" s="0" t="n"/>
      <c r="C708" s="123" t="n"/>
      <c r="D708" s="123" t="n"/>
      <c r="E708" s="128" t="n"/>
    </row>
    <row outlineLevel="0" r="709">
      <c r="A709" s="123" t="n"/>
      <c r="B709" s="0" t="n"/>
      <c r="C709" s="123" t="n"/>
      <c r="D709" s="123" t="n"/>
      <c r="E709" s="128" t="n"/>
    </row>
    <row outlineLevel="0" r="710">
      <c r="A710" s="123" t="n"/>
      <c r="B710" s="0" t="n"/>
      <c r="C710" s="123" t="n"/>
      <c r="D710" s="123" t="n"/>
      <c r="E710" s="128" t="n"/>
    </row>
    <row outlineLevel="0" r="711">
      <c r="A711" s="123" t="n"/>
      <c r="B711" s="0" t="n"/>
      <c r="C711" s="123" t="n"/>
      <c r="D711" s="123" t="n"/>
      <c r="E711" s="128" t="n"/>
    </row>
    <row outlineLevel="0" r="712">
      <c r="A712" s="123" t="n"/>
      <c r="B712" s="0" t="n"/>
      <c r="C712" s="123" t="n"/>
      <c r="D712" s="123" t="n"/>
      <c r="E712" s="128" t="n"/>
    </row>
    <row outlineLevel="0" r="713">
      <c r="A713" s="123" t="n"/>
      <c r="B713" s="0" t="n"/>
      <c r="C713" s="123" t="n"/>
      <c r="D713" s="123" t="n"/>
      <c r="E713" s="128" t="n"/>
    </row>
    <row outlineLevel="0" r="714">
      <c r="A714" s="123" t="n"/>
      <c r="B714" s="0" t="n"/>
      <c r="C714" s="123" t="n"/>
      <c r="D714" s="123" t="n"/>
      <c r="E714" s="128" t="n"/>
    </row>
    <row outlineLevel="0" r="715">
      <c r="A715" s="123" t="n"/>
      <c r="B715" s="0" t="n"/>
      <c r="C715" s="123" t="n"/>
      <c r="D715" s="123" t="n"/>
      <c r="E715" s="128" t="n"/>
    </row>
    <row outlineLevel="0" r="716">
      <c r="A716" s="123" t="n"/>
      <c r="B716" s="0" t="n"/>
      <c r="C716" s="123" t="n"/>
      <c r="D716" s="123" t="n"/>
      <c r="E716" s="128" t="n"/>
    </row>
    <row outlineLevel="0" r="717">
      <c r="A717" s="123" t="n"/>
      <c r="B717" s="0" t="n"/>
      <c r="C717" s="123" t="n"/>
      <c r="D717" s="123" t="n"/>
      <c r="E717" s="128" t="n"/>
    </row>
    <row outlineLevel="0" r="718">
      <c r="A718" s="123" t="n"/>
      <c r="B718" s="0" t="n"/>
      <c r="C718" s="123" t="n"/>
      <c r="D718" s="123" t="n"/>
      <c r="E718" s="128" t="n"/>
    </row>
    <row outlineLevel="0" r="719">
      <c r="A719" s="123" t="n"/>
      <c r="B719" s="0" t="n"/>
      <c r="C719" s="123" t="n"/>
      <c r="D719" s="123" t="n"/>
      <c r="E719" s="128" t="n"/>
    </row>
    <row outlineLevel="0" r="720">
      <c r="A720" s="123" t="n"/>
      <c r="B720" s="0" t="n"/>
      <c r="C720" s="123" t="n"/>
      <c r="D720" s="123" t="n"/>
      <c r="E720" s="128" t="n"/>
    </row>
    <row outlineLevel="0" r="721">
      <c r="A721" s="123" t="n"/>
      <c r="B721" s="0" t="n"/>
      <c r="C721" s="123" t="n"/>
      <c r="D721" s="123" t="n"/>
      <c r="E721" s="128" t="n"/>
    </row>
    <row outlineLevel="0" r="722">
      <c r="A722" s="123" t="n"/>
      <c r="B722" s="0" t="n"/>
      <c r="C722" s="123" t="n"/>
      <c r="D722" s="123" t="n"/>
      <c r="E722" s="128" t="n"/>
    </row>
    <row outlineLevel="0" r="723">
      <c r="A723" s="123" t="n"/>
      <c r="B723" s="0" t="n"/>
      <c r="C723" s="123" t="n"/>
      <c r="D723" s="123" t="n"/>
      <c r="E723" s="128" t="n"/>
    </row>
    <row outlineLevel="0" r="724">
      <c r="A724" s="123" t="n"/>
      <c r="B724" s="0" t="n"/>
      <c r="C724" s="123" t="n"/>
      <c r="D724" s="123" t="n"/>
      <c r="E724" s="128" t="n"/>
    </row>
    <row outlineLevel="0" r="725">
      <c r="A725" s="123" t="n"/>
      <c r="B725" s="0" t="n"/>
      <c r="C725" s="123" t="n"/>
      <c r="D725" s="123" t="n"/>
      <c r="E725" s="128" t="n"/>
    </row>
    <row outlineLevel="0" r="726">
      <c r="A726" s="123" t="n"/>
      <c r="B726" s="0" t="n"/>
      <c r="C726" s="123" t="n"/>
      <c r="D726" s="123" t="n"/>
      <c r="E726" s="128" t="n"/>
    </row>
    <row outlineLevel="0" r="727">
      <c r="A727" s="123" t="n"/>
      <c r="B727" s="0" t="n"/>
      <c r="C727" s="123" t="n"/>
      <c r="D727" s="123" t="n"/>
      <c r="E727" s="128" t="n"/>
    </row>
    <row outlineLevel="0" r="728">
      <c r="A728" s="123" t="n"/>
      <c r="B728" s="0" t="n"/>
      <c r="C728" s="123" t="n"/>
      <c r="D728" s="123" t="n"/>
      <c r="E728" s="128" t="n"/>
    </row>
    <row outlineLevel="0" r="729">
      <c r="A729" s="123" t="n"/>
      <c r="B729" s="0" t="n"/>
      <c r="C729" s="123" t="n"/>
      <c r="D729" s="123" t="n"/>
      <c r="E729" s="128" t="n"/>
    </row>
    <row outlineLevel="0" r="730">
      <c r="A730" s="123" t="n"/>
      <c r="B730" s="0" t="n"/>
      <c r="C730" s="123" t="n"/>
      <c r="D730" s="123" t="n"/>
      <c r="E730" s="128" t="n"/>
    </row>
    <row outlineLevel="0" r="731">
      <c r="A731" s="123" t="n"/>
      <c r="B731" s="0" t="n"/>
      <c r="C731" s="123" t="n"/>
      <c r="D731" s="123" t="n"/>
      <c r="E731" s="128" t="n"/>
    </row>
    <row outlineLevel="0" r="732">
      <c r="A732" s="123" t="n"/>
      <c r="B732" s="0" t="n"/>
      <c r="C732" s="123" t="n"/>
      <c r="D732" s="123" t="n"/>
      <c r="E732" s="128" t="n"/>
    </row>
    <row outlineLevel="0" r="733">
      <c r="A733" s="123" t="n"/>
      <c r="B733" s="0" t="n"/>
      <c r="C733" s="123" t="n"/>
      <c r="D733" s="123" t="n"/>
      <c r="E733" s="128" t="n"/>
    </row>
    <row outlineLevel="0" r="734">
      <c r="A734" s="123" t="n"/>
      <c r="B734" s="0" t="n"/>
      <c r="C734" s="123" t="n"/>
      <c r="D734" s="123" t="n"/>
      <c r="E734" s="128" t="n"/>
    </row>
    <row outlineLevel="0" r="735">
      <c r="A735" s="123" t="n"/>
      <c r="B735" s="0" t="n"/>
      <c r="C735" s="123" t="n"/>
      <c r="D735" s="123" t="n"/>
      <c r="E735" s="128" t="n"/>
    </row>
    <row outlineLevel="0" r="736">
      <c r="A736" s="123" t="n"/>
      <c r="B736" s="0" t="n"/>
      <c r="C736" s="123" t="n"/>
      <c r="D736" s="123" t="n"/>
      <c r="E736" s="128" t="n"/>
    </row>
    <row outlineLevel="0" r="737">
      <c r="A737" s="123" t="n"/>
      <c r="B737" s="0" t="n"/>
      <c r="C737" s="123" t="n"/>
      <c r="D737" s="123" t="n"/>
      <c r="E737" s="128" t="n"/>
    </row>
    <row outlineLevel="0" r="738">
      <c r="A738" s="123" t="n"/>
      <c r="B738" s="0" t="n"/>
      <c r="C738" s="123" t="n"/>
      <c r="D738" s="123" t="n"/>
      <c r="E738" s="128" t="n"/>
    </row>
    <row outlineLevel="0" r="739">
      <c r="A739" s="123" t="n"/>
      <c r="B739" s="0" t="n"/>
      <c r="C739" s="123" t="n"/>
      <c r="D739" s="123" t="n"/>
      <c r="E739" s="128" t="n"/>
    </row>
    <row outlineLevel="0" r="740">
      <c r="A740" s="123" t="n"/>
      <c r="B740" s="0" t="n"/>
      <c r="C740" s="123" t="n"/>
      <c r="D740" s="123" t="n"/>
      <c r="E740" s="128" t="n"/>
    </row>
    <row outlineLevel="0" r="741">
      <c r="A741" s="123" t="n"/>
      <c r="B741" s="0" t="n"/>
      <c r="C741" s="123" t="n"/>
      <c r="D741" s="123" t="n"/>
      <c r="E741" s="128" t="n"/>
    </row>
    <row outlineLevel="0" r="742">
      <c r="A742" s="123" t="n"/>
      <c r="B742" s="0" t="n"/>
      <c r="C742" s="123" t="n"/>
      <c r="D742" s="123" t="n"/>
      <c r="E742" s="128" t="n"/>
    </row>
    <row outlineLevel="0" r="743">
      <c r="A743" s="123" t="n"/>
      <c r="B743" s="0" t="n"/>
      <c r="C743" s="123" t="n"/>
      <c r="D743" s="123" t="n"/>
      <c r="E743" s="128" t="n"/>
    </row>
    <row outlineLevel="0" r="744">
      <c r="A744" s="123" t="n"/>
      <c r="B744" s="0" t="n"/>
      <c r="C744" s="123" t="n"/>
      <c r="D744" s="123" t="n"/>
      <c r="E744" s="128" t="n"/>
    </row>
    <row outlineLevel="0" r="745">
      <c r="A745" s="123" t="n"/>
      <c r="B745" s="0" t="n"/>
      <c r="C745" s="123" t="n"/>
      <c r="D745" s="123" t="n"/>
      <c r="E745" s="128" t="n"/>
    </row>
    <row outlineLevel="0" r="746">
      <c r="A746" s="123" t="n"/>
      <c r="B746" s="0" t="n"/>
      <c r="C746" s="123" t="n"/>
      <c r="D746" s="123" t="n"/>
      <c r="E746" s="128" t="n"/>
    </row>
    <row outlineLevel="0" r="747">
      <c r="A747" s="123" t="n"/>
      <c r="B747" s="0" t="n"/>
      <c r="C747" s="123" t="n"/>
      <c r="D747" s="123" t="n"/>
      <c r="E747" s="128" t="n"/>
    </row>
    <row outlineLevel="0" r="748">
      <c r="A748" s="123" t="n"/>
      <c r="B748" s="0" t="n"/>
      <c r="C748" s="123" t="n"/>
      <c r="D748" s="123" t="n"/>
      <c r="E748" s="128" t="n"/>
    </row>
    <row outlineLevel="0" r="749">
      <c r="A749" s="123" t="n"/>
      <c r="B749" s="0" t="n"/>
      <c r="C749" s="123" t="n"/>
      <c r="D749" s="123" t="n"/>
      <c r="E749" s="128" t="n"/>
    </row>
    <row outlineLevel="0" r="750">
      <c r="A750" s="123" t="n"/>
      <c r="B750" s="0" t="n"/>
      <c r="C750" s="123" t="n"/>
      <c r="D750" s="123" t="n"/>
      <c r="E750" s="128" t="n"/>
    </row>
    <row outlineLevel="0" r="751">
      <c r="A751" s="123" t="n"/>
      <c r="B751" s="0" t="n"/>
      <c r="C751" s="123" t="n"/>
      <c r="D751" s="123" t="n"/>
      <c r="E751" s="128" t="n"/>
    </row>
    <row outlineLevel="0" r="752">
      <c r="A752" s="123" t="n"/>
      <c r="B752" s="0" t="n"/>
      <c r="C752" s="123" t="n"/>
      <c r="D752" s="123" t="n"/>
      <c r="E752" s="128" t="n"/>
    </row>
    <row outlineLevel="0" r="753">
      <c r="A753" s="123" t="n"/>
      <c r="B753" s="0" t="n"/>
      <c r="C753" s="123" t="n"/>
      <c r="D753" s="123" t="n"/>
      <c r="E753" s="128" t="n"/>
    </row>
    <row outlineLevel="0" r="754">
      <c r="A754" s="123" t="n"/>
      <c r="B754" s="0" t="n"/>
      <c r="C754" s="123" t="n"/>
      <c r="D754" s="123" t="n"/>
      <c r="E754" s="128" t="n"/>
    </row>
    <row outlineLevel="0" r="755">
      <c r="A755" s="123" t="n"/>
      <c r="B755" s="0" t="n"/>
      <c r="C755" s="123" t="n"/>
      <c r="D755" s="123" t="n"/>
      <c r="E755" s="128" t="n"/>
    </row>
    <row outlineLevel="0" r="756">
      <c r="A756" s="123" t="n"/>
      <c r="B756" s="0" t="n"/>
      <c r="C756" s="123" t="n"/>
      <c r="D756" s="123" t="n"/>
      <c r="E756" s="128" t="n"/>
    </row>
    <row outlineLevel="0" r="757">
      <c r="A757" s="123" t="n"/>
      <c r="B757" s="0" t="n"/>
      <c r="C757" s="123" t="n"/>
      <c r="D757" s="123" t="n"/>
      <c r="E757" s="128" t="n"/>
    </row>
    <row outlineLevel="0" r="758">
      <c r="A758" s="123" t="n"/>
      <c r="B758" s="0" t="n"/>
      <c r="C758" s="123" t="n"/>
      <c r="D758" s="123" t="n"/>
      <c r="E758" s="128" t="n"/>
    </row>
    <row outlineLevel="0" r="759">
      <c r="A759" s="123" t="n"/>
      <c r="B759" s="0" t="n"/>
      <c r="C759" s="123" t="n"/>
      <c r="D759" s="123" t="n"/>
      <c r="E759" s="128" t="n"/>
    </row>
    <row outlineLevel="0" r="760">
      <c r="A760" s="123" t="n"/>
      <c r="B760" s="0" t="n"/>
      <c r="C760" s="123" t="n"/>
      <c r="D760" s="123" t="n"/>
      <c r="E760" s="128" t="n"/>
    </row>
    <row outlineLevel="0" r="761">
      <c r="A761" s="123" t="n"/>
      <c r="B761" s="0" t="n"/>
      <c r="C761" s="123" t="n"/>
      <c r="D761" s="123" t="n"/>
      <c r="E761" s="128" t="n"/>
    </row>
    <row outlineLevel="0" r="762">
      <c r="A762" s="123" t="n"/>
      <c r="B762" s="0" t="n"/>
      <c r="C762" s="123" t="n"/>
      <c r="D762" s="123" t="n"/>
      <c r="E762" s="128" t="n"/>
    </row>
    <row outlineLevel="0" r="763">
      <c r="A763" s="123" t="n"/>
      <c r="B763" s="0" t="n"/>
      <c r="C763" s="123" t="n"/>
      <c r="D763" s="123" t="n"/>
      <c r="E763" s="128" t="n"/>
    </row>
    <row outlineLevel="0" r="764">
      <c r="A764" s="123" t="n"/>
      <c r="B764" s="0" t="n"/>
      <c r="C764" s="123" t="n"/>
      <c r="D764" s="123" t="n"/>
      <c r="E764" s="128" t="n"/>
    </row>
    <row outlineLevel="0" r="765">
      <c r="A765" s="123" t="n"/>
      <c r="B765" s="0" t="n"/>
      <c r="C765" s="123" t="n"/>
      <c r="D765" s="123" t="n"/>
      <c r="E765" s="128" t="n"/>
    </row>
    <row outlineLevel="0" r="766">
      <c r="A766" s="123" t="n"/>
      <c r="B766" s="0" t="n"/>
      <c r="C766" s="123" t="n"/>
      <c r="D766" s="123" t="n"/>
      <c r="E766" s="128" t="n"/>
    </row>
    <row outlineLevel="0" r="767">
      <c r="A767" s="123" t="n"/>
      <c r="B767" s="0" t="n"/>
      <c r="C767" s="123" t="n"/>
      <c r="D767" s="123" t="n"/>
      <c r="E767" s="128" t="n"/>
    </row>
    <row outlineLevel="0" r="768">
      <c r="A768" s="123" t="n"/>
      <c r="B768" s="0" t="n"/>
      <c r="C768" s="123" t="n"/>
      <c r="D768" s="123" t="n"/>
      <c r="E768" s="128" t="n"/>
    </row>
    <row outlineLevel="0" r="769">
      <c r="A769" s="123" t="n"/>
      <c r="B769" s="0" t="n"/>
      <c r="C769" s="123" t="n"/>
      <c r="D769" s="123" t="n"/>
      <c r="E769" s="128" t="n"/>
    </row>
    <row outlineLevel="0" r="770">
      <c r="A770" s="123" t="n"/>
      <c r="B770" s="0" t="n"/>
      <c r="C770" s="123" t="n"/>
      <c r="D770" s="123" t="n"/>
      <c r="E770" s="128" t="n"/>
    </row>
    <row outlineLevel="0" r="771">
      <c r="A771" s="123" t="n"/>
      <c r="B771" s="0" t="n"/>
      <c r="C771" s="123" t="n"/>
      <c r="D771" s="123" t="n"/>
      <c r="E771" s="128" t="n"/>
    </row>
    <row outlineLevel="0" r="772">
      <c r="A772" s="123" t="n"/>
      <c r="B772" s="0" t="n"/>
      <c r="C772" s="123" t="n"/>
      <c r="D772" s="123" t="n"/>
      <c r="E772" s="128" t="n"/>
    </row>
    <row outlineLevel="0" r="773">
      <c r="A773" s="123" t="n"/>
      <c r="B773" s="0" t="n"/>
      <c r="C773" s="123" t="n"/>
      <c r="D773" s="123" t="n"/>
      <c r="E773" s="128" t="n"/>
    </row>
    <row outlineLevel="0" r="774">
      <c r="A774" s="123" t="n"/>
      <c r="B774" s="0" t="n"/>
      <c r="C774" s="123" t="n"/>
      <c r="D774" s="123" t="n"/>
      <c r="E774" s="128" t="n"/>
    </row>
    <row outlineLevel="0" r="775">
      <c r="A775" s="123" t="n"/>
      <c r="B775" s="0" t="n"/>
      <c r="C775" s="123" t="n"/>
      <c r="D775" s="123" t="n"/>
      <c r="E775" s="128" t="n"/>
    </row>
    <row outlineLevel="0" r="776">
      <c r="A776" s="123" t="n"/>
      <c r="B776" s="0" t="n"/>
      <c r="C776" s="123" t="n"/>
      <c r="D776" s="123" t="n"/>
      <c r="E776" s="128" t="n"/>
    </row>
    <row outlineLevel="0" r="777">
      <c r="A777" s="123" t="n"/>
      <c r="B777" s="0" t="n"/>
      <c r="C777" s="123" t="n"/>
      <c r="D777" s="123" t="n"/>
      <c r="E777" s="128" t="n"/>
    </row>
    <row outlineLevel="0" r="778">
      <c r="A778" s="123" t="n"/>
      <c r="B778" s="0" t="n"/>
      <c r="C778" s="123" t="n"/>
      <c r="D778" s="123" t="n"/>
      <c r="E778" s="128" t="n"/>
    </row>
    <row outlineLevel="0" r="779">
      <c r="A779" s="123" t="n"/>
      <c r="B779" s="0" t="n"/>
      <c r="C779" s="123" t="n"/>
      <c r="D779" s="123" t="n"/>
      <c r="E779" s="128" t="n"/>
    </row>
    <row outlineLevel="0" r="780">
      <c r="A780" s="123" t="n"/>
      <c r="B780" s="0" t="n"/>
      <c r="C780" s="123" t="n"/>
      <c r="D780" s="123" t="n"/>
      <c r="E780" s="128" t="n"/>
    </row>
    <row outlineLevel="0" r="781">
      <c r="A781" s="123" t="n"/>
      <c r="B781" s="0" t="n"/>
      <c r="C781" s="123" t="n"/>
      <c r="D781" s="123" t="n"/>
      <c r="E781" s="128" t="n"/>
    </row>
    <row outlineLevel="0" r="782">
      <c r="A782" s="123" t="n"/>
      <c r="B782" s="0" t="n"/>
      <c r="C782" s="123" t="n"/>
      <c r="D782" s="123" t="n"/>
      <c r="E782" s="128" t="n"/>
    </row>
    <row outlineLevel="0" r="783">
      <c r="A783" s="123" t="n"/>
      <c r="B783" s="0" t="n"/>
      <c r="C783" s="123" t="n"/>
      <c r="D783" s="123" t="n"/>
      <c r="E783" s="128" t="n"/>
    </row>
    <row outlineLevel="0" r="784">
      <c r="A784" s="123" t="n"/>
      <c r="B784" s="0" t="n"/>
      <c r="C784" s="123" t="n"/>
      <c r="D784" s="123" t="n"/>
      <c r="E784" s="128" t="n"/>
    </row>
    <row outlineLevel="0" r="785">
      <c r="A785" s="123" t="n"/>
      <c r="B785" s="0" t="n"/>
      <c r="C785" s="123" t="n"/>
      <c r="D785" s="123" t="n"/>
      <c r="E785" s="128" t="n"/>
    </row>
    <row outlineLevel="0" r="786">
      <c r="A786" s="123" t="n"/>
      <c r="B786" s="0" t="n"/>
      <c r="C786" s="123" t="n"/>
      <c r="D786" s="123" t="n"/>
      <c r="E786" s="128" t="n"/>
    </row>
    <row outlineLevel="0" r="787">
      <c r="A787" s="123" t="n"/>
      <c r="B787" s="0" t="n"/>
      <c r="C787" s="123" t="n"/>
      <c r="D787" s="123" t="n"/>
      <c r="E787" s="128" t="n"/>
    </row>
    <row outlineLevel="0" r="788">
      <c r="A788" s="123" t="n"/>
      <c r="B788" s="0" t="n"/>
      <c r="C788" s="123" t="n"/>
      <c r="D788" s="123" t="n"/>
      <c r="E788" s="128" t="n"/>
    </row>
    <row outlineLevel="0" r="789">
      <c r="A789" s="123" t="n"/>
      <c r="B789" s="0" t="n"/>
      <c r="C789" s="123" t="n"/>
      <c r="D789" s="123" t="n"/>
      <c r="E789" s="128" t="n"/>
    </row>
    <row outlineLevel="0" r="790">
      <c r="A790" s="123" t="n"/>
      <c r="B790" s="0" t="n"/>
      <c r="C790" s="123" t="n"/>
      <c r="D790" s="123" t="n"/>
      <c r="E790" s="128" t="n"/>
    </row>
    <row outlineLevel="0" r="791">
      <c r="A791" s="123" t="n"/>
      <c r="B791" s="0" t="n"/>
      <c r="C791" s="123" t="n"/>
      <c r="D791" s="123" t="n"/>
      <c r="E791" s="128" t="n"/>
    </row>
    <row outlineLevel="0" r="792">
      <c r="A792" s="123" t="n"/>
      <c r="B792" s="0" t="n"/>
      <c r="C792" s="123" t="n"/>
      <c r="D792" s="123" t="n"/>
      <c r="E792" s="128" t="n"/>
    </row>
    <row outlineLevel="0" r="793">
      <c r="A793" s="123" t="n"/>
      <c r="B793" s="0" t="n"/>
      <c r="C793" s="123" t="n"/>
      <c r="D793" s="123" t="n"/>
      <c r="E793" s="128" t="n"/>
    </row>
    <row outlineLevel="0" r="794">
      <c r="A794" s="123" t="n"/>
      <c r="B794" s="0" t="n"/>
      <c r="C794" s="123" t="n"/>
      <c r="D794" s="123" t="n"/>
      <c r="E794" s="128" t="n"/>
    </row>
    <row outlineLevel="0" r="795">
      <c r="A795" s="123" t="n"/>
      <c r="B795" s="0" t="n"/>
      <c r="C795" s="123" t="n"/>
      <c r="D795" s="123" t="n"/>
      <c r="E795" s="128" t="n"/>
    </row>
    <row outlineLevel="0" r="796">
      <c r="A796" s="123" t="n"/>
      <c r="B796" s="0" t="n"/>
      <c r="C796" s="123" t="n"/>
      <c r="D796" s="123" t="n"/>
      <c r="E796" s="128" t="n"/>
    </row>
    <row outlineLevel="0" r="797">
      <c r="A797" s="123" t="n"/>
      <c r="B797" s="0" t="n"/>
      <c r="C797" s="123" t="n"/>
      <c r="D797" s="123" t="n"/>
      <c r="E797" s="128" t="n"/>
    </row>
    <row outlineLevel="0" r="798">
      <c r="A798" s="123" t="n"/>
      <c r="B798" s="0" t="n"/>
      <c r="C798" s="123" t="n"/>
      <c r="D798" s="123" t="n"/>
      <c r="E798" s="128" t="n"/>
    </row>
    <row outlineLevel="0" r="799">
      <c r="A799" s="123" t="n"/>
      <c r="B799" s="0" t="n"/>
      <c r="C799" s="123" t="n"/>
      <c r="D799" s="123" t="n"/>
      <c r="E799" s="128" t="n"/>
    </row>
    <row outlineLevel="0" r="800">
      <c r="A800" s="123" t="n"/>
      <c r="B800" s="0" t="n"/>
      <c r="C800" s="123" t="n"/>
      <c r="D800" s="123" t="n"/>
      <c r="E800" s="128" t="n"/>
    </row>
    <row outlineLevel="0" r="801">
      <c r="A801" s="123" t="n"/>
      <c r="B801" s="0" t="n"/>
      <c r="C801" s="123" t="n"/>
      <c r="D801" s="123" t="n"/>
      <c r="E801" s="128" t="n"/>
    </row>
    <row outlineLevel="0" r="802">
      <c r="A802" s="123" t="n"/>
      <c r="B802" s="0" t="n"/>
      <c r="C802" s="123" t="n"/>
      <c r="D802" s="123" t="n"/>
      <c r="E802" s="128" t="n"/>
    </row>
    <row outlineLevel="0" r="803">
      <c r="A803" s="123" t="n"/>
      <c r="B803" s="0" t="n"/>
      <c r="C803" s="123" t="n"/>
      <c r="D803" s="123" t="n"/>
      <c r="E803" s="128" t="n"/>
    </row>
    <row outlineLevel="0" r="804">
      <c r="A804" s="123" t="n"/>
      <c r="B804" s="0" t="n"/>
      <c r="C804" s="123" t="n"/>
      <c r="D804" s="123" t="n"/>
      <c r="E804" s="128" t="n"/>
    </row>
    <row outlineLevel="0" r="805">
      <c r="A805" s="123" t="n"/>
      <c r="B805" s="0" t="n"/>
      <c r="C805" s="123" t="n"/>
      <c r="D805" s="123" t="n"/>
      <c r="E805" s="128" t="n"/>
    </row>
    <row outlineLevel="0" r="806">
      <c r="A806" s="123" t="n"/>
      <c r="B806" s="0" t="n"/>
      <c r="C806" s="123" t="n"/>
      <c r="D806" s="123" t="n"/>
      <c r="E806" s="128" t="n"/>
    </row>
    <row outlineLevel="0" r="807">
      <c r="A807" s="123" t="n"/>
      <c r="B807" s="0" t="n"/>
      <c r="C807" s="123" t="n"/>
      <c r="D807" s="123" t="n"/>
      <c r="E807" s="128" t="n"/>
    </row>
    <row outlineLevel="0" r="808">
      <c r="A808" s="123" t="n"/>
      <c r="B808" s="0" t="n"/>
      <c r="C808" s="123" t="n"/>
      <c r="D808" s="123" t="n"/>
      <c r="E808" s="128" t="n"/>
    </row>
    <row outlineLevel="0" r="809">
      <c r="A809" s="123" t="n"/>
      <c r="B809" s="0" t="n"/>
      <c r="C809" s="123" t="n"/>
      <c r="D809" s="123" t="n"/>
      <c r="E809" s="128" t="n"/>
    </row>
    <row outlineLevel="0" r="810">
      <c r="A810" s="123" t="n"/>
      <c r="B810" s="0" t="n"/>
      <c r="C810" s="123" t="n"/>
      <c r="D810" s="123" t="n"/>
      <c r="E810" s="128" t="n"/>
    </row>
    <row outlineLevel="0" r="811">
      <c r="A811" s="123" t="n"/>
      <c r="B811" s="0" t="n"/>
      <c r="C811" s="123" t="n"/>
      <c r="D811" s="123" t="n"/>
      <c r="E811" s="128" t="n"/>
    </row>
    <row outlineLevel="0" r="812">
      <c r="A812" s="123" t="n"/>
      <c r="B812" s="0" t="n"/>
      <c r="C812" s="123" t="n"/>
      <c r="D812" s="123" t="n"/>
      <c r="E812" s="128" t="n"/>
    </row>
    <row outlineLevel="0" r="813">
      <c r="A813" s="123" t="n"/>
      <c r="B813" s="0" t="n"/>
      <c r="C813" s="123" t="n"/>
      <c r="D813" s="123" t="n"/>
      <c r="E813" s="128" t="n"/>
    </row>
    <row outlineLevel="0" r="814">
      <c r="A814" s="123" t="n"/>
      <c r="B814" s="0" t="n"/>
      <c r="C814" s="123" t="n"/>
      <c r="D814" s="123" t="n"/>
      <c r="E814" s="128" t="n"/>
    </row>
    <row outlineLevel="0" r="815">
      <c r="A815" s="123" t="n"/>
      <c r="B815" s="0" t="n"/>
      <c r="C815" s="123" t="n"/>
      <c r="D815" s="123" t="n"/>
      <c r="E815" s="128" t="n"/>
    </row>
    <row outlineLevel="0" r="816">
      <c r="A816" s="123" t="n"/>
      <c r="B816" s="0" t="n"/>
      <c r="C816" s="123" t="n"/>
      <c r="D816" s="123" t="n"/>
      <c r="E816" s="128" t="n"/>
    </row>
    <row outlineLevel="0" r="817">
      <c r="A817" s="123" t="n"/>
      <c r="B817" s="0" t="n"/>
      <c r="C817" s="123" t="n"/>
      <c r="D817" s="123" t="n"/>
      <c r="E817" s="128" t="n"/>
    </row>
    <row outlineLevel="0" r="818">
      <c r="A818" s="123" t="n"/>
      <c r="B818" s="0" t="n"/>
      <c r="C818" s="123" t="n"/>
      <c r="D818" s="123" t="n"/>
      <c r="E818" s="128" t="n"/>
    </row>
    <row outlineLevel="0" r="819">
      <c r="A819" s="123" t="n"/>
      <c r="B819" s="0" t="n"/>
      <c r="C819" s="123" t="n"/>
      <c r="D819" s="123" t="n"/>
      <c r="E819" s="128" t="n"/>
    </row>
    <row outlineLevel="0" r="820">
      <c r="A820" s="123" t="n"/>
      <c r="B820" s="0" t="n"/>
      <c r="C820" s="123" t="n"/>
      <c r="D820" s="123" t="n"/>
      <c r="E820" s="128" t="n"/>
    </row>
    <row outlineLevel="0" r="821">
      <c r="A821" s="123" t="n"/>
      <c r="B821" s="0" t="n"/>
      <c r="C821" s="123" t="n"/>
      <c r="D821" s="123" t="n"/>
      <c r="E821" s="128" t="n"/>
    </row>
    <row outlineLevel="0" r="822">
      <c r="A822" s="123" t="n"/>
      <c r="B822" s="0" t="n"/>
      <c r="C822" s="123" t="n"/>
      <c r="D822" s="123" t="n"/>
      <c r="E822" s="128" t="n"/>
    </row>
    <row outlineLevel="0" r="823">
      <c r="A823" s="123" t="n"/>
      <c r="B823" s="0" t="n"/>
      <c r="C823" s="123" t="n"/>
      <c r="D823" s="123" t="n"/>
      <c r="E823" s="128" t="n"/>
    </row>
    <row outlineLevel="0" r="824">
      <c r="A824" s="123" t="n"/>
      <c r="B824" s="0" t="n"/>
      <c r="C824" s="123" t="n"/>
      <c r="D824" s="123" t="n"/>
      <c r="E824" s="128" t="n"/>
    </row>
    <row outlineLevel="0" r="825">
      <c r="A825" s="123" t="n"/>
      <c r="B825" s="0" t="n"/>
      <c r="C825" s="123" t="n"/>
      <c r="D825" s="123" t="n"/>
      <c r="E825" s="128" t="n"/>
    </row>
    <row outlineLevel="0" r="826">
      <c r="A826" s="123" t="n"/>
      <c r="B826" s="0" t="n"/>
      <c r="C826" s="123" t="n"/>
      <c r="D826" s="123" t="n"/>
      <c r="E826" s="128" t="n"/>
    </row>
    <row outlineLevel="0" r="827">
      <c r="A827" s="123" t="n"/>
      <c r="B827" s="0" t="n"/>
      <c r="C827" s="123" t="n"/>
      <c r="D827" s="123" t="n"/>
      <c r="E827" s="128" t="n"/>
    </row>
    <row outlineLevel="0" r="828">
      <c r="A828" s="123" t="n"/>
      <c r="B828" s="0" t="n"/>
      <c r="C828" s="123" t="n"/>
      <c r="D828" s="123" t="n"/>
      <c r="E828" s="128" t="n"/>
    </row>
    <row outlineLevel="0" r="829">
      <c r="A829" s="123" t="n"/>
      <c r="B829" s="0" t="n"/>
      <c r="C829" s="123" t="n"/>
      <c r="D829" s="123" t="n"/>
      <c r="E829" s="128" t="n"/>
    </row>
    <row outlineLevel="0" r="830">
      <c r="A830" s="123" t="n"/>
      <c r="B830" s="0" t="n"/>
      <c r="C830" s="123" t="n"/>
      <c r="D830" s="123" t="n"/>
      <c r="E830" s="128" t="n"/>
    </row>
    <row outlineLevel="0" r="831">
      <c r="A831" s="123" t="n"/>
      <c r="B831" s="0" t="n"/>
      <c r="C831" s="123" t="n"/>
      <c r="D831" s="123" t="n"/>
      <c r="E831" s="128" t="n"/>
    </row>
    <row outlineLevel="0" r="832">
      <c r="A832" s="123" t="n"/>
      <c r="B832" s="0" t="n"/>
      <c r="C832" s="123" t="n"/>
      <c r="D832" s="123" t="n"/>
      <c r="E832" s="128" t="n"/>
    </row>
    <row outlineLevel="0" r="833">
      <c r="A833" s="123" t="n"/>
      <c r="B833" s="0" t="n"/>
      <c r="C833" s="123" t="n"/>
      <c r="D833" s="123" t="n"/>
      <c r="E833" s="128" t="n"/>
    </row>
    <row outlineLevel="0" r="834">
      <c r="A834" s="123" t="n"/>
      <c r="B834" s="0" t="n"/>
      <c r="C834" s="123" t="n"/>
      <c r="D834" s="123" t="n"/>
      <c r="E834" s="128" t="n"/>
    </row>
    <row outlineLevel="0" r="835">
      <c r="A835" s="123" t="n"/>
      <c r="B835" s="0" t="n"/>
      <c r="C835" s="123" t="n"/>
      <c r="D835" s="123" t="n"/>
      <c r="E835" s="128" t="n"/>
    </row>
    <row outlineLevel="0" r="836">
      <c r="A836" s="123" t="n"/>
      <c r="B836" s="0" t="n"/>
      <c r="C836" s="123" t="n"/>
      <c r="D836" s="123" t="n"/>
      <c r="E836" s="128" t="n"/>
    </row>
    <row outlineLevel="0" r="837">
      <c r="A837" s="123" t="n"/>
      <c r="B837" s="0" t="n"/>
      <c r="C837" s="123" t="n"/>
      <c r="D837" s="123" t="n"/>
      <c r="E837" s="128" t="n"/>
    </row>
    <row outlineLevel="0" r="838">
      <c r="A838" s="123" t="n"/>
      <c r="B838" s="0" t="n"/>
      <c r="C838" s="123" t="n"/>
      <c r="D838" s="123" t="n"/>
      <c r="E838" s="128" t="n"/>
    </row>
    <row outlineLevel="0" r="839">
      <c r="A839" s="123" t="n"/>
      <c r="B839" s="0" t="n"/>
      <c r="C839" s="123" t="n"/>
      <c r="D839" s="123" t="n"/>
      <c r="E839" s="128" t="n"/>
    </row>
    <row outlineLevel="0" r="840">
      <c r="A840" s="123" t="n"/>
      <c r="B840" s="0" t="n"/>
      <c r="C840" s="123" t="n"/>
      <c r="D840" s="123" t="n"/>
      <c r="E840" s="128" t="n"/>
    </row>
    <row outlineLevel="0" r="841">
      <c r="A841" s="123" t="n"/>
      <c r="B841" s="0" t="n"/>
      <c r="C841" s="123" t="n"/>
      <c r="D841" s="123" t="n"/>
      <c r="E841" s="128" t="n"/>
    </row>
    <row outlineLevel="0" r="842">
      <c r="A842" s="123" t="n"/>
      <c r="B842" s="0" t="n"/>
      <c r="C842" s="123" t="n"/>
      <c r="D842" s="123" t="n"/>
      <c r="E842" s="128" t="n"/>
    </row>
    <row outlineLevel="0" r="843">
      <c r="A843" s="123" t="n"/>
      <c r="B843" s="0" t="n"/>
      <c r="C843" s="123" t="n"/>
      <c r="D843" s="123" t="n"/>
      <c r="E843" s="128" t="n"/>
    </row>
    <row outlineLevel="0" r="844">
      <c r="A844" s="123" t="n"/>
      <c r="B844" s="0" t="n"/>
      <c r="C844" s="123" t="n"/>
      <c r="D844" s="123" t="n"/>
      <c r="E844" s="128" t="n"/>
    </row>
    <row outlineLevel="0" r="845">
      <c r="A845" s="123" t="n"/>
      <c r="B845" s="0" t="n"/>
      <c r="C845" s="123" t="n"/>
      <c r="D845" s="123" t="n"/>
      <c r="E845" s="128" t="n"/>
    </row>
    <row outlineLevel="0" r="846">
      <c r="A846" s="123" t="n"/>
      <c r="B846" s="0" t="n"/>
      <c r="C846" s="123" t="n"/>
      <c r="D846" s="123" t="n"/>
      <c r="E846" s="128" t="n"/>
    </row>
    <row outlineLevel="0" r="847">
      <c r="A847" s="123" t="n"/>
      <c r="B847" s="0" t="n"/>
      <c r="C847" s="123" t="n"/>
      <c r="D847" s="123" t="n"/>
      <c r="E847" s="128" t="n"/>
    </row>
    <row outlineLevel="0" r="848">
      <c r="A848" s="123" t="n"/>
      <c r="B848" s="0" t="n"/>
      <c r="C848" s="123" t="n"/>
      <c r="D848" s="123" t="n"/>
      <c r="E848" s="128" t="n"/>
    </row>
    <row outlineLevel="0" r="849">
      <c r="A849" s="123" t="n"/>
      <c r="B849" s="0" t="n"/>
      <c r="C849" s="123" t="n"/>
      <c r="D849" s="123" t="n"/>
      <c r="E849" s="128" t="n"/>
    </row>
    <row outlineLevel="0" r="850">
      <c r="A850" s="123" t="n"/>
      <c r="B850" s="0" t="n"/>
      <c r="C850" s="123" t="n"/>
      <c r="D850" s="123" t="n"/>
      <c r="E850" s="128" t="n"/>
    </row>
    <row outlineLevel="0" r="851">
      <c r="A851" s="123" t="n"/>
      <c r="B851" s="0" t="n"/>
      <c r="C851" s="123" t="n"/>
      <c r="D851" s="123" t="n"/>
      <c r="E851" s="128" t="n"/>
    </row>
    <row outlineLevel="0" r="852">
      <c r="A852" s="123" t="n"/>
      <c r="B852" s="0" t="n"/>
      <c r="C852" s="123" t="n"/>
      <c r="D852" s="123" t="n"/>
      <c r="E852" s="128" t="n"/>
    </row>
    <row outlineLevel="0" r="853">
      <c r="A853" s="123" t="n"/>
      <c r="B853" s="0" t="n"/>
      <c r="C853" s="123" t="n"/>
      <c r="D853" s="123" t="n"/>
      <c r="E853" s="128" t="n"/>
    </row>
    <row outlineLevel="0" r="854">
      <c r="A854" s="123" t="n"/>
      <c r="B854" s="0" t="n"/>
      <c r="C854" s="123" t="n"/>
      <c r="D854" s="123" t="n"/>
      <c r="E854" s="128" t="n"/>
    </row>
    <row outlineLevel="0" r="855">
      <c r="A855" s="123" t="n"/>
      <c r="B855" s="0" t="n"/>
      <c r="C855" s="123" t="n"/>
      <c r="D855" s="123" t="n"/>
      <c r="E855" s="128" t="n"/>
    </row>
    <row outlineLevel="0" r="856">
      <c r="A856" s="123" t="n"/>
      <c r="B856" s="0" t="n"/>
      <c r="C856" s="123" t="n"/>
      <c r="D856" s="123" t="n"/>
      <c r="E856" s="128" t="n"/>
    </row>
    <row outlineLevel="0" r="857">
      <c r="A857" s="123" t="n"/>
      <c r="B857" s="0" t="n"/>
      <c r="C857" s="123" t="n"/>
      <c r="D857" s="123" t="n"/>
      <c r="E857" s="128" t="n"/>
    </row>
    <row outlineLevel="0" r="858">
      <c r="A858" s="123" t="n"/>
      <c r="B858" s="0" t="n"/>
      <c r="C858" s="123" t="n"/>
      <c r="D858" s="123" t="n"/>
      <c r="E858" s="128" t="n"/>
    </row>
    <row outlineLevel="0" r="859">
      <c r="A859" s="123" t="n"/>
      <c r="B859" s="0" t="n"/>
      <c r="C859" s="123" t="n"/>
      <c r="D859" s="123" t="n"/>
      <c r="E859" s="128" t="n"/>
    </row>
    <row outlineLevel="0" r="860">
      <c r="A860" s="123" t="n"/>
      <c r="B860" s="0" t="n"/>
      <c r="C860" s="123" t="n"/>
      <c r="D860" s="123" t="n"/>
      <c r="E860" s="128" t="n"/>
    </row>
    <row outlineLevel="0" r="861">
      <c r="A861" s="123" t="n"/>
      <c r="B861" s="0" t="n"/>
      <c r="C861" s="123" t="n"/>
      <c r="D861" s="123" t="n"/>
      <c r="E861" s="128" t="n"/>
    </row>
    <row outlineLevel="0" r="862">
      <c r="A862" s="123" t="n"/>
      <c r="B862" s="0" t="n"/>
      <c r="C862" s="123" t="n"/>
      <c r="D862" s="123" t="n"/>
      <c r="E862" s="128" t="n"/>
    </row>
    <row outlineLevel="0" r="863">
      <c r="A863" s="123" t="n"/>
      <c r="B863" s="0" t="n"/>
      <c r="C863" s="123" t="n"/>
      <c r="D863" s="123" t="n"/>
      <c r="E863" s="128" t="n"/>
    </row>
    <row outlineLevel="0" r="864">
      <c r="A864" s="123" t="n"/>
      <c r="B864" s="0" t="n"/>
      <c r="C864" s="123" t="n"/>
      <c r="D864" s="123" t="n"/>
      <c r="E864" s="128" t="n"/>
    </row>
    <row outlineLevel="0" r="865">
      <c r="A865" s="123" t="n"/>
      <c r="B865" s="0" t="n"/>
      <c r="C865" s="123" t="n"/>
      <c r="D865" s="123" t="n"/>
      <c r="E865" s="128" t="n"/>
    </row>
    <row outlineLevel="0" r="866">
      <c r="A866" s="123" t="n"/>
      <c r="B866" s="0" t="n"/>
      <c r="C866" s="123" t="n"/>
      <c r="D866" s="123" t="n"/>
      <c r="E866" s="128" t="n"/>
    </row>
    <row outlineLevel="0" r="867">
      <c r="A867" s="123" t="n"/>
      <c r="B867" s="0" t="n"/>
      <c r="C867" s="123" t="n"/>
      <c r="D867" s="123" t="n"/>
      <c r="E867" s="128" t="n"/>
    </row>
    <row outlineLevel="0" r="868">
      <c r="A868" s="123" t="n"/>
      <c r="B868" s="0" t="n"/>
      <c r="C868" s="123" t="n"/>
      <c r="D868" s="123" t="n"/>
      <c r="E868" s="128" t="n"/>
    </row>
    <row outlineLevel="0" r="869">
      <c r="A869" s="123" t="n"/>
      <c r="B869" s="0" t="n"/>
      <c r="C869" s="123" t="n"/>
      <c r="D869" s="123" t="n"/>
      <c r="E869" s="128" t="n"/>
    </row>
    <row outlineLevel="0" r="870">
      <c r="A870" s="123" t="n"/>
      <c r="B870" s="0" t="n"/>
      <c r="C870" s="123" t="n"/>
      <c r="D870" s="123" t="n"/>
      <c r="E870" s="128" t="n"/>
    </row>
    <row outlineLevel="0" r="871">
      <c r="A871" s="123" t="n"/>
      <c r="B871" s="0" t="n"/>
      <c r="C871" s="123" t="n"/>
      <c r="D871" s="123" t="n"/>
      <c r="E871" s="128" t="n"/>
    </row>
    <row outlineLevel="0" r="872">
      <c r="A872" s="123" t="n"/>
      <c r="B872" s="0" t="n"/>
      <c r="C872" s="123" t="n"/>
      <c r="D872" s="123" t="n"/>
      <c r="E872" s="128" t="n"/>
    </row>
    <row outlineLevel="0" r="873">
      <c r="A873" s="123" t="n"/>
      <c r="B873" s="0" t="n"/>
      <c r="C873" s="123" t="n"/>
      <c r="D873" s="123" t="n"/>
      <c r="E873" s="128" t="n"/>
    </row>
    <row outlineLevel="0" r="874">
      <c r="A874" s="123" t="n"/>
      <c r="B874" s="0" t="n"/>
      <c r="C874" s="123" t="n"/>
      <c r="D874" s="123" t="n"/>
      <c r="E874" s="128" t="n"/>
    </row>
    <row outlineLevel="0" r="875">
      <c r="A875" s="123" t="n"/>
      <c r="B875" s="0" t="n"/>
      <c r="C875" s="123" t="n"/>
      <c r="D875" s="123" t="n"/>
      <c r="E875" s="128" t="n"/>
    </row>
    <row outlineLevel="0" r="876">
      <c r="A876" s="123" t="n"/>
      <c r="B876" s="0" t="n"/>
      <c r="C876" s="123" t="n"/>
      <c r="D876" s="123" t="n"/>
      <c r="E876" s="128" t="n"/>
    </row>
    <row outlineLevel="0" r="877">
      <c r="A877" s="123" t="n"/>
      <c r="B877" s="0" t="n"/>
      <c r="C877" s="123" t="n"/>
      <c r="D877" s="123" t="n"/>
      <c r="E877" s="128" t="n"/>
    </row>
    <row outlineLevel="0" r="878">
      <c r="A878" s="123" t="n"/>
      <c r="B878" s="0" t="n"/>
      <c r="C878" s="123" t="n"/>
      <c r="D878" s="123" t="n"/>
      <c r="E878" s="128" t="n"/>
    </row>
    <row outlineLevel="0" r="879">
      <c r="A879" s="123" t="n"/>
      <c r="B879" s="0" t="n"/>
      <c r="C879" s="123" t="n"/>
      <c r="D879" s="123" t="n"/>
      <c r="E879" s="128" t="n"/>
    </row>
    <row outlineLevel="0" r="880">
      <c r="A880" s="123" t="n"/>
      <c r="B880" s="0" t="n"/>
      <c r="C880" s="123" t="n"/>
      <c r="D880" s="123" t="n"/>
      <c r="E880" s="128" t="n"/>
    </row>
    <row outlineLevel="0" r="881">
      <c r="A881" s="123" t="n"/>
      <c r="B881" s="0" t="n"/>
      <c r="C881" s="123" t="n"/>
      <c r="D881" s="123" t="n"/>
      <c r="E881" s="128" t="n"/>
    </row>
    <row outlineLevel="0" r="882">
      <c r="A882" s="123" t="n"/>
      <c r="B882" s="0" t="n"/>
      <c r="C882" s="123" t="n"/>
      <c r="D882" s="123" t="n"/>
      <c r="E882" s="128" t="n"/>
    </row>
    <row outlineLevel="0" r="883">
      <c r="A883" s="123" t="n"/>
      <c r="B883" s="0" t="n"/>
      <c r="C883" s="123" t="n"/>
      <c r="D883" s="123" t="n"/>
      <c r="E883" s="128" t="n"/>
    </row>
    <row outlineLevel="0" r="884">
      <c r="A884" s="123" t="n"/>
      <c r="B884" s="0" t="n"/>
      <c r="C884" s="123" t="n"/>
      <c r="D884" s="123" t="n"/>
      <c r="E884" s="128" t="n"/>
    </row>
    <row outlineLevel="0" r="885">
      <c r="A885" s="123" t="n"/>
      <c r="B885" s="0" t="n"/>
      <c r="C885" s="123" t="n"/>
      <c r="D885" s="123" t="n"/>
      <c r="E885" s="128" t="n"/>
    </row>
    <row outlineLevel="0" r="886">
      <c r="A886" s="123" t="n"/>
      <c r="B886" s="0" t="n"/>
      <c r="C886" s="123" t="n"/>
      <c r="D886" s="123" t="n"/>
      <c r="E886" s="128" t="n"/>
    </row>
    <row outlineLevel="0" r="887">
      <c r="A887" s="123" t="n"/>
      <c r="B887" s="0" t="n"/>
      <c r="C887" s="123" t="n"/>
      <c r="D887" s="123" t="n"/>
      <c r="E887" s="128" t="n"/>
    </row>
    <row outlineLevel="0" r="888">
      <c r="A888" s="123" t="n"/>
      <c r="B888" s="0" t="n"/>
      <c r="C888" s="123" t="n"/>
      <c r="D888" s="123" t="n"/>
      <c r="E888" s="128" t="n"/>
    </row>
    <row outlineLevel="0" r="889">
      <c r="A889" s="123" t="n"/>
      <c r="B889" s="0" t="n"/>
      <c r="C889" s="123" t="n"/>
      <c r="D889" s="123" t="n"/>
      <c r="E889" s="128" t="n"/>
    </row>
    <row outlineLevel="0" r="890">
      <c r="A890" s="123" t="n"/>
      <c r="B890" s="0" t="n"/>
      <c r="C890" s="123" t="n"/>
      <c r="D890" s="123" t="n"/>
      <c r="E890" s="128" t="n"/>
    </row>
    <row outlineLevel="0" r="891">
      <c r="A891" s="123" t="n"/>
      <c r="B891" s="0" t="n"/>
      <c r="C891" s="123" t="n"/>
      <c r="D891" s="123" t="n"/>
      <c r="E891" s="128" t="n"/>
    </row>
    <row outlineLevel="0" r="892">
      <c r="A892" s="123" t="n"/>
      <c r="B892" s="0" t="n"/>
      <c r="C892" s="123" t="n"/>
      <c r="D892" s="123" t="n"/>
      <c r="E892" s="128" t="n"/>
    </row>
    <row outlineLevel="0" r="893">
      <c r="A893" s="123" t="n"/>
      <c r="B893" s="0" t="n"/>
      <c r="C893" s="123" t="n"/>
      <c r="D893" s="123" t="n"/>
      <c r="E893" s="128" t="n"/>
    </row>
    <row outlineLevel="0" r="894">
      <c r="A894" s="123" t="n"/>
      <c r="B894" s="0" t="n"/>
      <c r="C894" s="123" t="n"/>
      <c r="D894" s="123" t="n"/>
      <c r="E894" s="128" t="n"/>
    </row>
    <row outlineLevel="0" r="895">
      <c r="A895" s="123" t="n"/>
      <c r="B895" s="0" t="n"/>
      <c r="C895" s="123" t="n"/>
      <c r="D895" s="123" t="n"/>
      <c r="E895" s="128" t="n"/>
    </row>
    <row outlineLevel="0" r="896">
      <c r="A896" s="123" t="n"/>
      <c r="B896" s="0" t="n"/>
      <c r="C896" s="123" t="n"/>
      <c r="D896" s="123" t="n"/>
      <c r="E896" s="128" t="n"/>
    </row>
    <row outlineLevel="0" r="897">
      <c r="A897" s="123" t="n"/>
      <c r="B897" s="0" t="n"/>
      <c r="C897" s="123" t="n"/>
      <c r="D897" s="123" t="n"/>
      <c r="E897" s="128" t="n"/>
    </row>
    <row outlineLevel="0" r="898">
      <c r="A898" s="123" t="n"/>
      <c r="B898" s="0" t="n"/>
      <c r="C898" s="123" t="n"/>
      <c r="D898" s="123" t="n"/>
      <c r="E898" s="128" t="n"/>
    </row>
    <row outlineLevel="0" r="899">
      <c r="A899" s="123" t="n"/>
      <c r="B899" s="0" t="n"/>
      <c r="C899" s="123" t="n"/>
      <c r="D899" s="123" t="n"/>
      <c r="E899" s="128" t="n"/>
    </row>
    <row outlineLevel="0" r="900">
      <c r="A900" s="123" t="n"/>
      <c r="B900" s="0" t="n"/>
      <c r="C900" s="123" t="n"/>
      <c r="D900" s="123" t="n"/>
      <c r="E900" s="128" t="n"/>
    </row>
    <row outlineLevel="0" r="901">
      <c r="A901" s="123" t="n"/>
      <c r="B901" s="0" t="n"/>
      <c r="C901" s="123" t="n"/>
      <c r="D901" s="123" t="n"/>
      <c r="E901" s="128" t="n"/>
    </row>
    <row outlineLevel="0" r="902">
      <c r="A902" s="123" t="n"/>
      <c r="B902" s="0" t="n"/>
      <c r="C902" s="123" t="n"/>
      <c r="D902" s="123" t="n"/>
      <c r="E902" s="128" t="n"/>
    </row>
    <row outlineLevel="0" r="903">
      <c r="A903" s="123" t="n"/>
      <c r="B903" s="0" t="n"/>
      <c r="C903" s="123" t="n"/>
      <c r="D903" s="123" t="n"/>
      <c r="E903" s="128" t="n"/>
    </row>
    <row outlineLevel="0" r="904">
      <c r="A904" s="123" t="n"/>
      <c r="B904" s="0" t="n"/>
      <c r="C904" s="123" t="n"/>
      <c r="D904" s="123" t="n"/>
      <c r="E904" s="128" t="n"/>
    </row>
    <row outlineLevel="0" r="905">
      <c r="A905" s="123" t="n"/>
      <c r="B905" s="0" t="n"/>
      <c r="C905" s="123" t="n"/>
      <c r="D905" s="123" t="n"/>
      <c r="E905" s="128" t="n"/>
    </row>
    <row outlineLevel="0" r="906">
      <c r="A906" s="123" t="n"/>
      <c r="B906" s="0" t="n"/>
      <c r="C906" s="123" t="n"/>
      <c r="D906" s="123" t="n"/>
      <c r="E906" s="128" t="n"/>
    </row>
    <row outlineLevel="0" r="907">
      <c r="A907" s="123" t="n"/>
      <c r="B907" s="0" t="n"/>
      <c r="C907" s="123" t="n"/>
      <c r="D907" s="123" t="n"/>
      <c r="E907" s="128" t="n"/>
    </row>
    <row outlineLevel="0" r="908">
      <c r="A908" s="123" t="n"/>
      <c r="B908" s="0" t="n"/>
      <c r="C908" s="123" t="n"/>
      <c r="D908" s="123" t="n"/>
      <c r="E908" s="128" t="n"/>
    </row>
    <row outlineLevel="0" r="909">
      <c r="A909" s="123" t="n"/>
      <c r="B909" s="0" t="n"/>
      <c r="C909" s="123" t="n"/>
      <c r="D909" s="123" t="n"/>
      <c r="E909" s="128" t="n"/>
    </row>
    <row outlineLevel="0" r="910">
      <c r="A910" s="123" t="n"/>
      <c r="B910" s="0" t="n"/>
      <c r="C910" s="123" t="n"/>
      <c r="D910" s="123" t="n"/>
      <c r="E910" s="128" t="n"/>
    </row>
    <row outlineLevel="0" r="911">
      <c r="A911" s="123" t="n"/>
      <c r="B911" s="0" t="n"/>
      <c r="C911" s="123" t="n"/>
      <c r="D911" s="123" t="n"/>
      <c r="E911" s="128" t="n"/>
    </row>
    <row outlineLevel="0" r="912">
      <c r="A912" s="123" t="n"/>
      <c r="B912" s="0" t="n"/>
      <c r="C912" s="123" t="n"/>
      <c r="D912" s="123" t="n"/>
      <c r="E912" s="128" t="n"/>
    </row>
    <row outlineLevel="0" r="913">
      <c r="A913" s="123" t="n"/>
      <c r="B913" s="0" t="n"/>
      <c r="C913" s="123" t="n"/>
      <c r="D913" s="123" t="n"/>
      <c r="E913" s="128" t="n"/>
    </row>
    <row outlineLevel="0" r="914">
      <c r="A914" s="123" t="n"/>
      <c r="B914" s="0" t="n"/>
      <c r="C914" s="123" t="n"/>
      <c r="D914" s="123" t="n"/>
      <c r="E914" s="128" t="n"/>
    </row>
    <row outlineLevel="0" r="915">
      <c r="A915" s="123" t="n"/>
      <c r="B915" s="0" t="n"/>
      <c r="C915" s="123" t="n"/>
      <c r="D915" s="123" t="n"/>
      <c r="E915" s="128" t="n"/>
    </row>
    <row outlineLevel="0" r="916">
      <c r="A916" s="123" t="n"/>
      <c r="B916" s="0" t="n"/>
      <c r="C916" s="123" t="n"/>
      <c r="D916" s="123" t="n"/>
      <c r="E916" s="128" t="n"/>
    </row>
    <row outlineLevel="0" r="917">
      <c r="A917" s="123" t="n"/>
      <c r="B917" s="0" t="n"/>
      <c r="C917" s="123" t="n"/>
      <c r="D917" s="123" t="n"/>
      <c r="E917" s="128" t="n"/>
    </row>
    <row outlineLevel="0" r="918">
      <c r="A918" s="123" t="n"/>
      <c r="B918" s="0" t="n"/>
      <c r="C918" s="123" t="n"/>
      <c r="D918" s="123" t="n"/>
      <c r="E918" s="128" t="n"/>
    </row>
    <row outlineLevel="0" r="919">
      <c r="A919" s="123" t="n"/>
      <c r="B919" s="0" t="n"/>
      <c r="C919" s="123" t="n"/>
      <c r="D919" s="123" t="n"/>
      <c r="E919" s="128" t="n"/>
    </row>
    <row outlineLevel="0" r="920">
      <c r="A920" s="123" t="n"/>
      <c r="B920" s="0" t="n"/>
      <c r="C920" s="123" t="n"/>
      <c r="D920" s="123" t="n"/>
      <c r="E920" s="128" t="n"/>
    </row>
    <row outlineLevel="0" r="921">
      <c r="A921" s="123" t="n"/>
      <c r="B921" s="0" t="n"/>
      <c r="C921" s="123" t="n"/>
      <c r="D921" s="123" t="n"/>
      <c r="E921" s="128" t="n"/>
    </row>
    <row outlineLevel="0" r="922">
      <c r="A922" s="123" t="n"/>
      <c r="B922" s="0" t="n"/>
      <c r="C922" s="123" t="n"/>
      <c r="D922" s="123" t="n"/>
      <c r="E922" s="128" t="n"/>
    </row>
    <row outlineLevel="0" r="923">
      <c r="A923" s="123" t="n"/>
      <c r="B923" s="0" t="n"/>
      <c r="C923" s="123" t="n"/>
      <c r="D923" s="123" t="n"/>
      <c r="E923" s="128" t="n"/>
    </row>
    <row outlineLevel="0" r="924">
      <c r="A924" s="123" t="n"/>
      <c r="B924" s="0" t="n"/>
      <c r="C924" s="123" t="n"/>
      <c r="D924" s="123" t="n"/>
      <c r="E924" s="128" t="n"/>
    </row>
    <row outlineLevel="0" r="925">
      <c r="A925" s="123" t="n"/>
      <c r="B925" s="0" t="n"/>
      <c r="C925" s="123" t="n"/>
      <c r="D925" s="123" t="n"/>
      <c r="E925" s="128" t="n"/>
    </row>
    <row outlineLevel="0" r="926">
      <c r="A926" s="123" t="n"/>
      <c r="B926" s="0" t="n"/>
      <c r="C926" s="123" t="n"/>
      <c r="D926" s="123" t="n"/>
      <c r="E926" s="128" t="n"/>
    </row>
    <row outlineLevel="0" r="927">
      <c r="A927" s="123" t="n"/>
      <c r="B927" s="0" t="n"/>
      <c r="C927" s="123" t="n"/>
      <c r="D927" s="123" t="n"/>
      <c r="E927" s="128" t="n"/>
    </row>
    <row outlineLevel="0" r="928">
      <c r="A928" s="123" t="n"/>
      <c r="B928" s="0" t="n"/>
      <c r="C928" s="123" t="n"/>
      <c r="D928" s="123" t="n"/>
      <c r="E928" s="128" t="n"/>
    </row>
    <row outlineLevel="0" r="929">
      <c r="A929" s="123" t="n"/>
      <c r="B929" s="0" t="n"/>
      <c r="C929" s="123" t="n"/>
      <c r="D929" s="123" t="n"/>
      <c r="E929" s="128" t="n"/>
    </row>
    <row outlineLevel="0" r="930">
      <c r="A930" s="123" t="n"/>
      <c r="B930" s="0" t="n"/>
      <c r="C930" s="123" t="n"/>
      <c r="D930" s="123" t="n"/>
      <c r="E930" s="128" t="n"/>
    </row>
    <row outlineLevel="0" r="931">
      <c r="A931" s="123" t="n"/>
      <c r="B931" s="0" t="n"/>
      <c r="C931" s="123" t="n"/>
      <c r="D931" s="123" t="n"/>
      <c r="E931" s="128" t="n"/>
    </row>
    <row outlineLevel="0" r="932">
      <c r="A932" s="123" t="n"/>
      <c r="B932" s="0" t="n"/>
      <c r="C932" s="123" t="n"/>
      <c r="D932" s="123" t="n"/>
      <c r="E932" s="128" t="n"/>
    </row>
    <row outlineLevel="0" r="933">
      <c r="A933" s="123" t="n"/>
      <c r="B933" s="0" t="n"/>
      <c r="C933" s="123" t="n"/>
      <c r="D933" s="123" t="n"/>
      <c r="E933" s="128" t="n"/>
    </row>
    <row outlineLevel="0" r="934">
      <c r="A934" s="123" t="n"/>
      <c r="B934" s="0" t="n"/>
      <c r="C934" s="123" t="n"/>
      <c r="D934" s="123" t="n"/>
      <c r="E934" s="128" t="n"/>
    </row>
    <row outlineLevel="0" r="935">
      <c r="A935" s="123" t="n"/>
      <c r="B935" s="0" t="n"/>
      <c r="C935" s="123" t="n"/>
      <c r="D935" s="123" t="n"/>
      <c r="E935" s="128" t="n"/>
    </row>
    <row outlineLevel="0" r="936">
      <c r="A936" s="123" t="n"/>
      <c r="B936" s="0" t="n"/>
      <c r="C936" s="123" t="n"/>
      <c r="D936" s="123" t="n"/>
      <c r="E936" s="128" t="n"/>
    </row>
    <row outlineLevel="0" r="937">
      <c r="A937" s="123" t="n"/>
      <c r="B937" s="0" t="n"/>
      <c r="C937" s="123" t="n"/>
      <c r="D937" s="123" t="n"/>
      <c r="E937" s="128" t="n"/>
    </row>
    <row outlineLevel="0" r="938">
      <c r="A938" s="123" t="n"/>
      <c r="B938" s="0" t="n"/>
      <c r="C938" s="123" t="n"/>
      <c r="D938" s="123" t="n"/>
      <c r="E938" s="128" t="n"/>
    </row>
    <row outlineLevel="0" r="939">
      <c r="A939" s="123" t="n"/>
      <c r="B939" s="0" t="n"/>
      <c r="C939" s="123" t="n"/>
      <c r="D939" s="123" t="n"/>
      <c r="E939" s="128" t="n"/>
    </row>
    <row outlineLevel="0" r="940">
      <c r="A940" s="123" t="n"/>
      <c r="B940" s="0" t="n"/>
      <c r="C940" s="123" t="n"/>
      <c r="D940" s="123" t="n"/>
      <c r="E940" s="128" t="n"/>
    </row>
    <row outlineLevel="0" r="941">
      <c r="A941" s="123" t="n"/>
      <c r="B941" s="0" t="n"/>
      <c r="C941" s="123" t="n"/>
      <c r="D941" s="123" t="n"/>
      <c r="E941" s="128" t="n"/>
    </row>
    <row outlineLevel="0" r="942">
      <c r="A942" s="123" t="n"/>
      <c r="B942" s="0" t="n"/>
      <c r="C942" s="123" t="n"/>
      <c r="D942" s="123" t="n"/>
      <c r="E942" s="128" t="n"/>
    </row>
    <row outlineLevel="0" r="943">
      <c r="A943" s="123" t="n"/>
      <c r="B943" s="0" t="n"/>
      <c r="C943" s="123" t="n"/>
      <c r="D943" s="123" t="n"/>
      <c r="E943" s="128" t="n"/>
    </row>
    <row outlineLevel="0" r="944">
      <c r="A944" s="123" t="n"/>
      <c r="B944" s="0" t="n"/>
      <c r="C944" s="123" t="n"/>
      <c r="D944" s="123" t="n"/>
      <c r="E944" s="128" t="n"/>
    </row>
    <row outlineLevel="0" r="945">
      <c r="A945" s="123" t="n"/>
      <c r="B945" s="0" t="n"/>
      <c r="C945" s="123" t="n"/>
      <c r="D945" s="123" t="n"/>
      <c r="E945" s="128" t="n"/>
    </row>
    <row outlineLevel="0" r="946">
      <c r="A946" s="123" t="n"/>
      <c r="B946" s="0" t="n"/>
      <c r="C946" s="123" t="n"/>
      <c r="D946" s="123" t="n"/>
      <c r="E946" s="128" t="n"/>
    </row>
    <row outlineLevel="0" r="947">
      <c r="A947" s="123" t="n"/>
      <c r="B947" s="0" t="n"/>
      <c r="C947" s="123" t="n"/>
      <c r="D947" s="123" t="n"/>
      <c r="E947" s="128" t="n"/>
    </row>
    <row outlineLevel="0" r="948">
      <c r="A948" s="123" t="n"/>
      <c r="B948" s="0" t="n"/>
      <c r="C948" s="123" t="n"/>
      <c r="D948" s="123" t="n"/>
      <c r="E948" s="128" t="n"/>
    </row>
    <row outlineLevel="0" r="949">
      <c r="A949" s="123" t="n"/>
      <c r="B949" s="0" t="n"/>
      <c r="C949" s="123" t="n"/>
      <c r="D949" s="123" t="n"/>
      <c r="E949" s="128" t="n"/>
    </row>
    <row outlineLevel="0" r="950">
      <c r="A950" s="123" t="n"/>
      <c r="B950" s="0" t="n"/>
      <c r="C950" s="123" t="n"/>
      <c r="D950" s="123" t="n"/>
      <c r="E950" s="128" t="n"/>
    </row>
    <row outlineLevel="0" r="951">
      <c r="A951" s="123" t="n"/>
      <c r="B951" s="0" t="n"/>
      <c r="C951" s="123" t="n"/>
      <c r="D951" s="123" t="n"/>
      <c r="E951" s="128" t="n"/>
    </row>
    <row outlineLevel="0" r="952">
      <c r="A952" s="123" t="n"/>
      <c r="B952" s="0" t="n"/>
      <c r="C952" s="123" t="n"/>
      <c r="D952" s="123" t="n"/>
      <c r="E952" s="128" t="n"/>
    </row>
    <row outlineLevel="0" r="953">
      <c r="A953" s="123" t="n"/>
      <c r="B953" s="0" t="n"/>
      <c r="C953" s="123" t="n"/>
      <c r="D953" s="123" t="n"/>
      <c r="E953" s="128" t="n"/>
    </row>
    <row outlineLevel="0" r="954">
      <c r="A954" s="123" t="n"/>
      <c r="B954" s="0" t="n"/>
      <c r="C954" s="123" t="n"/>
      <c r="D954" s="123" t="n"/>
      <c r="E954" s="128" t="n"/>
    </row>
    <row outlineLevel="0" r="955">
      <c r="A955" s="123" t="n"/>
      <c r="B955" s="0" t="n"/>
      <c r="C955" s="123" t="n"/>
      <c r="D955" s="123" t="n"/>
      <c r="E955" s="128" t="n"/>
    </row>
    <row outlineLevel="0" r="956">
      <c r="A956" s="123" t="n"/>
      <c r="B956" s="0" t="n"/>
      <c r="C956" s="123" t="n"/>
      <c r="D956" s="123" t="n"/>
      <c r="E956" s="128" t="n"/>
    </row>
    <row outlineLevel="0" r="957">
      <c r="A957" s="123" t="n"/>
      <c r="B957" s="0" t="n"/>
      <c r="C957" s="123" t="n"/>
      <c r="D957" s="123" t="n"/>
      <c r="E957" s="128" t="n"/>
    </row>
    <row outlineLevel="0" r="958">
      <c r="A958" s="123" t="n"/>
      <c r="B958" s="0" t="n"/>
      <c r="C958" s="123" t="n"/>
      <c r="D958" s="123" t="n"/>
      <c r="E958" s="128" t="n"/>
    </row>
    <row outlineLevel="0" r="959">
      <c r="A959" s="123" t="n"/>
      <c r="B959" s="0" t="n"/>
      <c r="C959" s="123" t="n"/>
      <c r="D959" s="123" t="n"/>
      <c r="E959" s="128" t="n"/>
    </row>
    <row outlineLevel="0" r="960">
      <c r="A960" s="123" t="n"/>
      <c r="B960" s="0" t="n"/>
      <c r="C960" s="123" t="n"/>
      <c r="D960" s="123" t="n"/>
      <c r="E960" s="128" t="n"/>
    </row>
    <row outlineLevel="0" r="961">
      <c r="A961" s="123" t="n"/>
      <c r="B961" s="0" t="n"/>
      <c r="C961" s="123" t="n"/>
      <c r="D961" s="123" t="n"/>
      <c r="E961" s="128" t="n"/>
    </row>
    <row outlineLevel="0" r="962">
      <c r="A962" s="123" t="n"/>
      <c r="B962" s="0" t="n"/>
      <c r="C962" s="123" t="n"/>
      <c r="D962" s="123" t="n"/>
      <c r="E962" s="128" t="n"/>
    </row>
    <row outlineLevel="0" r="963">
      <c r="A963" s="123" t="n"/>
      <c r="B963" s="0" t="n"/>
      <c r="C963" s="123" t="n"/>
      <c r="D963" s="123" t="n"/>
      <c r="E963" s="128" t="n"/>
    </row>
    <row outlineLevel="0" r="964">
      <c r="A964" s="123" t="n"/>
      <c r="B964" s="0" t="n"/>
      <c r="C964" s="123" t="n"/>
      <c r="D964" s="123" t="n"/>
      <c r="E964" s="128" t="n"/>
    </row>
    <row outlineLevel="0" r="965">
      <c r="A965" s="123" t="n"/>
      <c r="B965" s="0" t="n"/>
      <c r="C965" s="123" t="n"/>
      <c r="D965" s="123" t="n"/>
      <c r="E965" s="128" t="n"/>
    </row>
    <row outlineLevel="0" r="966">
      <c r="A966" s="123" t="n"/>
      <c r="B966" s="0" t="n"/>
      <c r="C966" s="123" t="n"/>
      <c r="D966" s="123" t="n"/>
      <c r="E966" s="128" t="n"/>
    </row>
    <row outlineLevel="0" r="967">
      <c r="A967" s="123" t="n"/>
      <c r="B967" s="0" t="n"/>
      <c r="C967" s="123" t="n"/>
      <c r="D967" s="123" t="n"/>
      <c r="E967" s="128" t="n"/>
    </row>
    <row outlineLevel="0" r="968">
      <c r="A968" s="123" t="n"/>
      <c r="B968" s="0" t="n"/>
      <c r="C968" s="123" t="n"/>
      <c r="D968" s="123" t="n"/>
      <c r="E968" s="128" t="n"/>
    </row>
    <row outlineLevel="0" r="969">
      <c r="A969" s="123" t="n"/>
      <c r="B969" s="0" t="n"/>
      <c r="C969" s="123" t="n"/>
      <c r="D969" s="123" t="n"/>
      <c r="E969" s="128" t="n"/>
    </row>
    <row outlineLevel="0" r="970">
      <c r="A970" s="123" t="n"/>
      <c r="B970" s="0" t="n"/>
      <c r="C970" s="123" t="n"/>
      <c r="D970" s="123" t="n"/>
      <c r="E970" s="128" t="n"/>
    </row>
    <row outlineLevel="0" r="971">
      <c r="A971" s="123" t="n"/>
      <c r="B971" s="0" t="n"/>
      <c r="C971" s="123" t="n"/>
      <c r="D971" s="123" t="n"/>
      <c r="E971" s="128" t="n"/>
    </row>
    <row outlineLevel="0" r="972">
      <c r="A972" s="123" t="n"/>
      <c r="B972" s="0" t="n"/>
      <c r="C972" s="123" t="n"/>
      <c r="D972" s="123" t="n"/>
      <c r="E972" s="128" t="n"/>
    </row>
    <row outlineLevel="0" r="973">
      <c r="A973" s="123" t="n"/>
      <c r="B973" s="0" t="n"/>
      <c r="C973" s="123" t="n"/>
      <c r="D973" s="123" t="n"/>
      <c r="E973" s="128" t="n"/>
    </row>
    <row outlineLevel="0" r="974">
      <c r="A974" s="123" t="n"/>
      <c r="B974" s="0" t="n"/>
      <c r="C974" s="123" t="n"/>
      <c r="D974" s="123" t="n"/>
      <c r="E974" s="128" t="n"/>
    </row>
    <row outlineLevel="0" r="975">
      <c r="A975" s="123" t="n"/>
      <c r="B975" s="0" t="n"/>
      <c r="C975" s="123" t="n"/>
      <c r="D975" s="123" t="n"/>
      <c r="E975" s="128" t="n"/>
    </row>
    <row outlineLevel="0" r="976">
      <c r="A976" s="123" t="n"/>
      <c r="B976" s="0" t="n"/>
      <c r="C976" s="123" t="n"/>
      <c r="D976" s="123" t="n"/>
      <c r="E976" s="128" t="n"/>
    </row>
    <row outlineLevel="0" r="977">
      <c r="A977" s="123" t="n"/>
      <c r="B977" s="0" t="n"/>
      <c r="C977" s="123" t="n"/>
      <c r="D977" s="123" t="n"/>
      <c r="E977" s="128" t="n"/>
    </row>
    <row outlineLevel="0" r="978">
      <c r="A978" s="123" t="n"/>
      <c r="B978" s="0" t="n"/>
      <c r="C978" s="123" t="n"/>
      <c r="D978" s="123" t="n"/>
      <c r="E978" s="128" t="n"/>
    </row>
    <row outlineLevel="0" r="979">
      <c r="A979" s="123" t="n"/>
      <c r="B979" s="0" t="n"/>
      <c r="C979" s="123" t="n"/>
      <c r="D979" s="123" t="n"/>
      <c r="E979" s="128" t="n"/>
    </row>
    <row outlineLevel="0" r="980">
      <c r="A980" s="123" t="n"/>
      <c r="B980" s="0" t="n"/>
      <c r="C980" s="123" t="n"/>
      <c r="D980" s="123" t="n"/>
      <c r="E980" s="128" t="n"/>
    </row>
    <row outlineLevel="0" r="981">
      <c r="A981" s="123" t="n"/>
      <c r="B981" s="0" t="n"/>
      <c r="C981" s="123" t="n"/>
      <c r="D981" s="123" t="n"/>
      <c r="E981" s="128" t="n"/>
    </row>
    <row outlineLevel="0" r="982">
      <c r="A982" s="123" t="n"/>
      <c r="B982" s="0" t="n"/>
      <c r="C982" s="123" t="n"/>
      <c r="D982" s="123" t="n"/>
      <c r="E982" s="128" t="n"/>
    </row>
    <row outlineLevel="0" r="983">
      <c r="A983" s="123" t="n"/>
      <c r="B983" s="0" t="n"/>
      <c r="C983" s="123" t="n"/>
      <c r="D983" s="123" t="n"/>
      <c r="E983" s="128" t="n"/>
    </row>
    <row outlineLevel="0" r="984">
      <c r="A984" s="123" t="n"/>
      <c r="B984" s="0" t="n"/>
      <c r="C984" s="123" t="n"/>
      <c r="D984" s="123" t="n"/>
      <c r="E984" s="128" t="n"/>
    </row>
    <row outlineLevel="0" r="985">
      <c r="A985" s="123" t="n"/>
      <c r="B985" s="0" t="n"/>
      <c r="C985" s="123" t="n"/>
      <c r="D985" s="123" t="n"/>
      <c r="E985" s="128" t="n"/>
    </row>
    <row outlineLevel="0" r="986">
      <c r="A986" s="123" t="n"/>
      <c r="B986" s="0" t="n"/>
      <c r="C986" s="123" t="n"/>
      <c r="D986" s="123" t="n"/>
      <c r="E986" s="128" t="n"/>
    </row>
    <row outlineLevel="0" r="987">
      <c r="A987" s="123" t="n"/>
      <c r="B987" s="0" t="n"/>
      <c r="C987" s="123" t="n"/>
      <c r="D987" s="123" t="n"/>
      <c r="E987" s="128" t="n"/>
    </row>
    <row outlineLevel="0" r="988">
      <c r="A988" s="123" t="n"/>
      <c r="B988" s="0" t="n"/>
      <c r="C988" s="123" t="n"/>
      <c r="D988" s="123" t="n"/>
      <c r="E988" s="128" t="n"/>
    </row>
    <row outlineLevel="0" r="989">
      <c r="A989" s="123" t="n"/>
      <c r="B989" s="0" t="n"/>
      <c r="C989" s="123" t="n"/>
      <c r="D989" s="123" t="n"/>
      <c r="E989" s="128" t="n"/>
    </row>
    <row outlineLevel="0" r="990">
      <c r="A990" s="123" t="n"/>
      <c r="B990" s="0" t="n"/>
      <c r="C990" s="123" t="n"/>
      <c r="D990" s="123" t="n"/>
      <c r="E990" s="128" t="n"/>
    </row>
    <row outlineLevel="0" r="991">
      <c r="A991" s="123" t="n"/>
      <c r="B991" s="0" t="n"/>
      <c r="C991" s="123" t="n"/>
      <c r="D991" s="123" t="n"/>
      <c r="E991" s="128" t="n"/>
    </row>
    <row outlineLevel="0" r="992">
      <c r="A992" s="123" t="n"/>
      <c r="B992" s="0" t="n"/>
      <c r="C992" s="123" t="n"/>
      <c r="D992" s="123" t="n"/>
      <c r="E992" s="128" t="n"/>
    </row>
    <row outlineLevel="0" r="993">
      <c r="A993" s="123" t="n"/>
      <c r="B993" s="0" t="n"/>
      <c r="C993" s="123" t="n"/>
      <c r="D993" s="123" t="n"/>
      <c r="E993" s="128" t="n"/>
    </row>
    <row outlineLevel="0" r="994">
      <c r="A994" s="123" t="n"/>
      <c r="B994" s="0" t="n"/>
      <c r="C994" s="123" t="n"/>
      <c r="D994" s="123" t="n"/>
      <c r="E994" s="128" t="n"/>
    </row>
    <row outlineLevel="0" r="995">
      <c r="A995" s="123" t="n"/>
      <c r="B995" s="0" t="n"/>
      <c r="C995" s="123" t="n"/>
      <c r="D995" s="123" t="n"/>
      <c r="E995" s="128" t="n"/>
    </row>
    <row outlineLevel="0" r="996">
      <c r="A996" s="123" t="n"/>
      <c r="B996" s="0" t="n"/>
      <c r="C996" s="123" t="n"/>
      <c r="D996" s="123" t="n"/>
      <c r="E996" s="128" t="n"/>
    </row>
    <row outlineLevel="0" r="997">
      <c r="A997" s="123" t="n"/>
      <c r="B997" s="0" t="n"/>
      <c r="C997" s="123" t="n"/>
      <c r="D997" s="123" t="n"/>
      <c r="E997" s="128" t="n"/>
    </row>
    <row outlineLevel="0" r="998">
      <c r="A998" s="123" t="n"/>
      <c r="B998" s="0" t="n"/>
      <c r="C998" s="123" t="n"/>
      <c r="D998" s="123" t="n"/>
      <c r="E998" s="128" t="n"/>
    </row>
    <row outlineLevel="0" r="999">
      <c r="A999" s="123" t="n"/>
      <c r="B999" s="0" t="n"/>
      <c r="C999" s="123" t="n"/>
      <c r="D999" s="123" t="n"/>
      <c r="E999" s="128" t="n"/>
    </row>
    <row outlineLevel="0" r="1000">
      <c r="A1000" s="123" t="n"/>
      <c r="B1000" s="0" t="n"/>
      <c r="C1000" s="123" t="n"/>
      <c r="D1000" s="123" t="n"/>
      <c r="E1000" s="128" t="n"/>
    </row>
    <row outlineLevel="0" r="1001">
      <c r="A1001" s="123" t="n"/>
      <c r="B1001" s="0" t="n"/>
      <c r="C1001" s="123" t="n"/>
      <c r="D1001" s="123" t="n"/>
      <c r="E1001" s="128" t="n"/>
    </row>
    <row outlineLevel="0" r="1002">
      <c r="A1002" s="123" t="n"/>
      <c r="B1002" s="0" t="n"/>
      <c r="C1002" s="123" t="n"/>
      <c r="D1002" s="123" t="n"/>
      <c r="E1002" s="128" t="n"/>
    </row>
    <row outlineLevel="0" r="1003">
      <c r="A1003" s="123" t="n"/>
      <c r="B1003" s="0" t="n"/>
      <c r="C1003" s="123" t="n"/>
      <c r="D1003" s="123" t="n"/>
      <c r="E1003" s="128" t="n"/>
    </row>
    <row outlineLevel="0" r="1004">
      <c r="A1004" s="123" t="n"/>
      <c r="B1004" s="0" t="n"/>
      <c r="C1004" s="123" t="n"/>
      <c r="D1004" s="123" t="n"/>
      <c r="E1004" s="128" t="n"/>
    </row>
    <row outlineLevel="0" r="1005">
      <c r="A1005" s="123" t="n"/>
      <c r="B1005" s="0" t="n"/>
      <c r="C1005" s="123" t="n"/>
      <c r="D1005" s="123" t="n"/>
      <c r="E1005" s="128" t="n"/>
    </row>
    <row outlineLevel="0" r="1006">
      <c r="A1006" s="123" t="n"/>
      <c r="B1006" s="0" t="n"/>
      <c r="C1006" s="123" t="n"/>
      <c r="D1006" s="123" t="n"/>
      <c r="E1006" s="128" t="n"/>
    </row>
    <row outlineLevel="0" r="1007">
      <c r="A1007" s="123" t="n"/>
      <c r="B1007" s="0" t="n"/>
      <c r="C1007" s="123" t="n"/>
      <c r="D1007" s="123" t="n"/>
      <c r="E1007" s="128" t="n"/>
    </row>
    <row outlineLevel="0" r="1008">
      <c r="A1008" s="123" t="n"/>
      <c r="B1008" s="0" t="n"/>
      <c r="C1008" s="123" t="n"/>
      <c r="D1008" s="123" t="n"/>
      <c r="E1008" s="128" t="n"/>
    </row>
    <row outlineLevel="0" r="1009">
      <c r="A1009" s="123" t="n"/>
      <c r="B1009" s="0" t="n"/>
      <c r="C1009" s="123" t="n"/>
      <c r="D1009" s="123" t="n"/>
      <c r="E1009" s="128" t="n"/>
    </row>
    <row outlineLevel="0" r="1010">
      <c r="A1010" s="123" t="n"/>
      <c r="B1010" s="0" t="n"/>
      <c r="C1010" s="123" t="n"/>
      <c r="D1010" s="123" t="n"/>
      <c r="E1010" s="128" t="n"/>
    </row>
    <row outlineLevel="0" r="1011">
      <c r="A1011" s="123" t="n"/>
      <c r="B1011" s="0" t="n"/>
      <c r="C1011" s="123" t="n"/>
      <c r="D1011" s="123" t="n"/>
      <c r="E1011" s="128" t="n"/>
    </row>
    <row outlineLevel="0" r="1012">
      <c r="A1012" s="123" t="n"/>
      <c r="B1012" s="0" t="n"/>
      <c r="C1012" s="123" t="n"/>
      <c r="D1012" s="123" t="n"/>
      <c r="E1012" s="128" t="n"/>
    </row>
    <row outlineLevel="0" r="1013">
      <c r="A1013" s="123" t="n"/>
      <c r="B1013" s="0" t="n"/>
      <c r="C1013" s="123" t="n"/>
      <c r="D1013" s="123" t="n"/>
      <c r="E1013" s="128" t="n"/>
    </row>
    <row outlineLevel="0" r="1014">
      <c r="A1014" s="123" t="n"/>
      <c r="B1014" s="0" t="n"/>
      <c r="C1014" s="123" t="n"/>
      <c r="D1014" s="123" t="n"/>
      <c r="E1014" s="128" t="n"/>
    </row>
    <row outlineLevel="0" r="1015">
      <c r="A1015" s="123" t="n"/>
      <c r="B1015" s="0" t="n"/>
      <c r="C1015" s="123" t="n"/>
      <c r="D1015" s="123" t="n"/>
      <c r="E1015" s="128" t="n"/>
    </row>
    <row outlineLevel="0" r="1016">
      <c r="A1016" s="123" t="n"/>
      <c r="B1016" s="0" t="n"/>
      <c r="C1016" s="123" t="n"/>
      <c r="D1016" s="123" t="n"/>
      <c r="E1016" s="128" t="n"/>
    </row>
    <row outlineLevel="0" r="1017">
      <c r="A1017" s="123" t="n"/>
      <c r="B1017" s="0" t="n"/>
      <c r="C1017" s="123" t="n"/>
      <c r="D1017" s="123" t="n"/>
      <c r="E1017" s="128" t="n"/>
    </row>
    <row outlineLevel="0" r="1018">
      <c r="A1018" s="123" t="n"/>
      <c r="B1018" s="0" t="n"/>
      <c r="C1018" s="123" t="n"/>
      <c r="D1018" s="123" t="n"/>
      <c r="E1018" s="128" t="n"/>
    </row>
    <row outlineLevel="0" r="1019">
      <c r="A1019" s="123" t="n"/>
      <c r="B1019" s="0" t="n"/>
      <c r="C1019" s="123" t="n"/>
      <c r="D1019" s="123" t="n"/>
      <c r="E1019" s="128" t="n"/>
    </row>
    <row outlineLevel="0" r="1020">
      <c r="A1020" s="123" t="n"/>
      <c r="B1020" s="0" t="n"/>
      <c r="C1020" s="123" t="n"/>
      <c r="D1020" s="123" t="n"/>
      <c r="E1020" s="128" t="n"/>
    </row>
    <row outlineLevel="0" r="1021">
      <c r="A1021" s="123" t="n"/>
      <c r="B1021" s="0" t="n"/>
      <c r="C1021" s="123" t="n"/>
      <c r="D1021" s="123" t="n"/>
      <c r="E1021" s="128" t="n"/>
    </row>
    <row outlineLevel="0" r="1022">
      <c r="A1022" s="123" t="n"/>
      <c r="B1022" s="0" t="n"/>
      <c r="C1022" s="123" t="n"/>
      <c r="D1022" s="123" t="n"/>
      <c r="E1022" s="128" t="n"/>
    </row>
    <row outlineLevel="0" r="1023">
      <c r="A1023" s="123" t="n"/>
      <c r="B1023" s="0" t="n"/>
      <c r="C1023" s="123" t="n"/>
      <c r="D1023" s="123" t="n"/>
      <c r="E1023" s="128" t="n"/>
    </row>
    <row outlineLevel="0" r="1024">
      <c r="A1024" s="123" t="n"/>
      <c r="B1024" s="0" t="n"/>
      <c r="C1024" s="123" t="n"/>
      <c r="D1024" s="123" t="n"/>
      <c r="E1024" s="128" t="n"/>
    </row>
    <row outlineLevel="0" r="1025">
      <c r="A1025" s="123" t="n"/>
      <c r="B1025" s="0" t="n"/>
      <c r="C1025" s="123" t="n"/>
      <c r="D1025" s="123" t="n"/>
      <c r="E1025" s="128" t="n"/>
    </row>
    <row outlineLevel="0" r="1026">
      <c r="A1026" s="123" t="n"/>
      <c r="B1026" s="0" t="n"/>
      <c r="C1026" s="123" t="n"/>
      <c r="D1026" s="123" t="n"/>
      <c r="E1026" s="128" t="n"/>
    </row>
    <row outlineLevel="0" r="1027">
      <c r="A1027" s="123" t="n"/>
      <c r="B1027" s="0" t="n"/>
      <c r="C1027" s="123" t="n"/>
      <c r="D1027" s="123" t="n"/>
      <c r="E1027" s="128" t="n"/>
    </row>
    <row outlineLevel="0" r="1028">
      <c r="A1028" s="123" t="n"/>
      <c r="B1028" s="0" t="n"/>
      <c r="C1028" s="123" t="n"/>
      <c r="D1028" s="123" t="n"/>
      <c r="E1028" s="128" t="n"/>
    </row>
    <row outlineLevel="0" r="1029">
      <c r="A1029" s="123" t="n"/>
      <c r="B1029" s="0" t="n"/>
      <c r="C1029" s="123" t="n"/>
      <c r="D1029" s="123" t="n"/>
      <c r="E1029" s="128" t="n"/>
    </row>
    <row outlineLevel="0" r="1030">
      <c r="A1030" s="123" t="n"/>
      <c r="B1030" s="0" t="n"/>
      <c r="C1030" s="123" t="n"/>
      <c r="D1030" s="123" t="n"/>
      <c r="E1030" s="128" t="n"/>
    </row>
    <row outlineLevel="0" r="1031">
      <c r="A1031" s="123" t="n"/>
      <c r="B1031" s="0" t="n"/>
      <c r="C1031" s="123" t="n"/>
      <c r="D1031" s="123" t="n"/>
      <c r="E1031" s="128" t="n"/>
    </row>
    <row outlineLevel="0" r="1032">
      <c r="A1032" s="123" t="n"/>
      <c r="B1032" s="0" t="n"/>
      <c r="C1032" s="123" t="n"/>
      <c r="D1032" s="123" t="n"/>
      <c r="E1032" s="128" t="n"/>
    </row>
    <row outlineLevel="0" r="1033">
      <c r="A1033" s="123" t="n"/>
      <c r="B1033" s="0" t="n"/>
      <c r="C1033" s="123" t="n"/>
      <c r="D1033" s="123" t="n"/>
      <c r="E1033" s="128" t="n"/>
    </row>
    <row outlineLevel="0" r="1034">
      <c r="A1034" s="123" t="n"/>
      <c r="B1034" s="0" t="n"/>
      <c r="C1034" s="123" t="n"/>
      <c r="D1034" s="123" t="n"/>
      <c r="E1034" s="128" t="n"/>
    </row>
    <row outlineLevel="0" r="1035">
      <c r="A1035" s="123" t="n"/>
      <c r="B1035" s="0" t="n"/>
      <c r="C1035" s="123" t="n"/>
      <c r="D1035" s="123" t="n"/>
      <c r="E1035" s="128" t="n"/>
    </row>
    <row outlineLevel="0" r="1036">
      <c r="A1036" s="123" t="n"/>
      <c r="B1036" s="0" t="n"/>
      <c r="C1036" s="123" t="n"/>
      <c r="D1036" s="123" t="n"/>
      <c r="E1036" s="128" t="n"/>
    </row>
    <row outlineLevel="0" r="1037">
      <c r="A1037" s="123" t="n"/>
      <c r="B1037" s="0" t="n"/>
      <c r="C1037" s="123" t="n"/>
      <c r="D1037" s="123" t="n"/>
      <c r="E1037" s="128" t="n"/>
    </row>
    <row outlineLevel="0" r="1038">
      <c r="A1038" s="123" t="n"/>
      <c r="B1038" s="0" t="n"/>
      <c r="C1038" s="123" t="n"/>
      <c r="D1038" s="123" t="n"/>
      <c r="E1038" s="128" t="n"/>
    </row>
    <row outlineLevel="0" r="1039">
      <c r="A1039" s="123" t="n"/>
      <c r="B1039" s="0" t="n"/>
      <c r="C1039" s="123" t="n"/>
      <c r="D1039" s="123" t="n"/>
      <c r="E1039" s="128" t="n"/>
    </row>
    <row outlineLevel="0" r="1040">
      <c r="A1040" s="123" t="n"/>
      <c r="B1040" s="0" t="n"/>
      <c r="C1040" s="123" t="n"/>
      <c r="D1040" s="123" t="n"/>
      <c r="E1040" s="128" t="n"/>
    </row>
    <row outlineLevel="0" r="1041">
      <c r="A1041" s="123" t="n"/>
      <c r="B1041" s="0" t="n"/>
      <c r="C1041" s="123" t="n"/>
      <c r="D1041" s="123" t="n"/>
      <c r="E1041" s="128" t="n"/>
    </row>
    <row outlineLevel="0" r="1042">
      <c r="A1042" s="123" t="n"/>
      <c r="B1042" s="0" t="n"/>
      <c r="C1042" s="123" t="n"/>
      <c r="D1042" s="123" t="n"/>
      <c r="E1042" s="128" t="n"/>
    </row>
    <row outlineLevel="0" r="1043">
      <c r="A1043" s="123" t="n"/>
      <c r="B1043" s="0" t="n"/>
      <c r="C1043" s="123" t="n"/>
      <c r="D1043" s="123" t="n"/>
      <c r="E1043" s="128" t="n"/>
    </row>
    <row outlineLevel="0" r="1044">
      <c r="A1044" s="123" t="n"/>
      <c r="B1044" s="0" t="n"/>
      <c r="C1044" s="123" t="n"/>
      <c r="D1044" s="123" t="n"/>
      <c r="E1044" s="128" t="n"/>
    </row>
    <row outlineLevel="0" r="1045">
      <c r="A1045" s="123" t="n"/>
      <c r="B1045" s="0" t="n"/>
      <c r="C1045" s="123" t="n"/>
      <c r="D1045" s="123" t="n"/>
      <c r="E1045" s="128" t="n"/>
    </row>
    <row outlineLevel="0" r="1046">
      <c r="A1046" s="123" t="n"/>
      <c r="B1046" s="0" t="n"/>
      <c r="C1046" s="123" t="n"/>
      <c r="D1046" s="123" t="n"/>
      <c r="E1046" s="128" t="n"/>
    </row>
    <row outlineLevel="0" r="1047">
      <c r="A1047" s="123" t="n"/>
      <c r="B1047" s="0" t="n"/>
      <c r="C1047" s="123" t="n"/>
      <c r="D1047" s="123" t="n"/>
      <c r="E1047" s="128" t="n"/>
    </row>
    <row outlineLevel="0" r="1048">
      <c r="A1048" s="123" t="n"/>
      <c r="B1048" s="0" t="n"/>
      <c r="C1048" s="123" t="n"/>
      <c r="D1048" s="123" t="n"/>
      <c r="E1048" s="128" t="n"/>
    </row>
    <row outlineLevel="0" r="1049">
      <c r="A1049" s="123" t="n"/>
      <c r="B1049" s="0" t="n"/>
      <c r="C1049" s="123" t="n"/>
      <c r="D1049" s="123" t="n"/>
      <c r="E1049" s="128" t="n"/>
    </row>
    <row outlineLevel="0" r="1050">
      <c r="A1050" s="123" t="n"/>
      <c r="B1050" s="0" t="n"/>
      <c r="C1050" s="123" t="n"/>
      <c r="D1050" s="123" t="n"/>
      <c r="E1050" s="128" t="n"/>
    </row>
    <row outlineLevel="0" r="1051">
      <c r="A1051" s="123" t="n"/>
      <c r="B1051" s="0" t="n"/>
      <c r="C1051" s="123" t="n"/>
      <c r="D1051" s="123" t="n"/>
      <c r="E1051" s="128" t="n"/>
    </row>
    <row outlineLevel="0" r="1052">
      <c r="A1052" s="123" t="n"/>
      <c r="B1052" s="0" t="n"/>
      <c r="C1052" s="123" t="n"/>
      <c r="D1052" s="123" t="n"/>
      <c r="E1052" s="128" t="n"/>
    </row>
    <row outlineLevel="0" r="1053">
      <c r="A1053" s="123" t="n"/>
      <c r="B1053" s="0" t="n"/>
      <c r="C1053" s="123" t="n"/>
      <c r="D1053" s="123" t="n"/>
      <c r="E1053" s="128" t="n"/>
    </row>
    <row outlineLevel="0" r="1054">
      <c r="A1054" s="123" t="n"/>
      <c r="B1054" s="0" t="n"/>
      <c r="C1054" s="123" t="n"/>
      <c r="D1054" s="123" t="n"/>
      <c r="E1054" s="128" t="n"/>
    </row>
    <row outlineLevel="0" r="1055">
      <c r="A1055" s="123" t="n"/>
      <c r="B1055" s="0" t="n"/>
      <c r="C1055" s="123" t="n"/>
      <c r="D1055" s="123" t="n"/>
      <c r="E1055" s="128" t="n"/>
    </row>
    <row outlineLevel="0" r="1056">
      <c r="A1056" s="123" t="n"/>
      <c r="B1056" s="0" t="n"/>
      <c r="C1056" s="123" t="n"/>
      <c r="D1056" s="123" t="n"/>
      <c r="E1056" s="128" t="n"/>
    </row>
    <row outlineLevel="0" r="1057">
      <c r="A1057" s="123" t="n"/>
      <c r="B1057" s="0" t="n"/>
      <c r="C1057" s="123" t="n"/>
      <c r="D1057" s="123" t="n"/>
      <c r="E1057" s="128" t="n"/>
    </row>
    <row outlineLevel="0" r="1058">
      <c r="A1058" s="123" t="n"/>
      <c r="B1058" s="0" t="n"/>
      <c r="C1058" s="123" t="n"/>
      <c r="D1058" s="123" t="n"/>
      <c r="E1058" s="128" t="n"/>
    </row>
    <row outlineLevel="0" r="1059">
      <c r="A1059" s="123" t="n"/>
      <c r="B1059" s="0" t="n"/>
      <c r="C1059" s="123" t="n"/>
      <c r="D1059" s="123" t="n"/>
      <c r="E1059" s="128" t="n"/>
    </row>
    <row outlineLevel="0" r="1060">
      <c r="A1060" s="123" t="n"/>
      <c r="B1060" s="0" t="n"/>
      <c r="C1060" s="123" t="n"/>
      <c r="D1060" s="123" t="n"/>
      <c r="E1060" s="128" t="n"/>
    </row>
    <row outlineLevel="0" r="1061">
      <c r="A1061" s="123" t="n"/>
      <c r="B1061" s="0" t="n"/>
      <c r="C1061" s="123" t="n"/>
      <c r="D1061" s="123" t="n"/>
      <c r="E1061" s="128" t="n"/>
    </row>
    <row outlineLevel="0" r="1062">
      <c r="A1062" s="123" t="n"/>
      <c r="B1062" s="0" t="n"/>
      <c r="C1062" s="123" t="n"/>
      <c r="D1062" s="123" t="n"/>
      <c r="E1062" s="128" t="n"/>
    </row>
    <row outlineLevel="0" r="1063">
      <c r="A1063" s="123" t="n"/>
      <c r="B1063" s="0" t="n"/>
      <c r="C1063" s="123" t="n"/>
      <c r="D1063" s="123" t="n"/>
      <c r="E1063" s="128" t="n"/>
    </row>
    <row outlineLevel="0" r="1064">
      <c r="A1064" s="123" t="n"/>
      <c r="B1064" s="0" t="n"/>
      <c r="C1064" s="123" t="n"/>
      <c r="D1064" s="123" t="n"/>
      <c r="E1064" s="128" t="n"/>
    </row>
    <row outlineLevel="0" r="1065">
      <c r="A1065" s="123" t="n"/>
      <c r="B1065" s="0" t="n"/>
      <c r="C1065" s="123" t="n"/>
      <c r="D1065" s="123" t="n"/>
      <c r="E1065" s="128" t="n"/>
    </row>
    <row outlineLevel="0" r="1066">
      <c r="A1066" s="123" t="n"/>
      <c r="B1066" s="0" t="n"/>
      <c r="C1066" s="123" t="n"/>
      <c r="D1066" s="123" t="n"/>
      <c r="E1066" s="128" t="n"/>
    </row>
    <row outlineLevel="0" r="1067">
      <c r="A1067" s="123" t="n"/>
      <c r="B1067" s="0" t="n"/>
      <c r="C1067" s="123" t="n"/>
      <c r="D1067" s="123" t="n"/>
      <c r="E1067" s="128" t="n"/>
    </row>
    <row outlineLevel="0" r="1068">
      <c r="A1068" s="123" t="n"/>
      <c r="B1068" s="0" t="n"/>
      <c r="C1068" s="123" t="n"/>
      <c r="D1068" s="123" t="n"/>
      <c r="E1068" s="128" t="n"/>
    </row>
    <row outlineLevel="0" r="1069">
      <c r="A1069" s="123" t="n"/>
      <c r="B1069" s="0" t="n"/>
      <c r="C1069" s="123" t="n"/>
      <c r="D1069" s="123" t="n"/>
      <c r="E1069" s="128" t="n"/>
    </row>
    <row outlineLevel="0" r="1070">
      <c r="A1070" s="123" t="n"/>
      <c r="B1070" s="0" t="n"/>
      <c r="C1070" s="123" t="n"/>
      <c r="D1070" s="123" t="n"/>
      <c r="E1070" s="128" t="n"/>
    </row>
    <row outlineLevel="0" r="1071">
      <c r="A1071" s="123" t="n"/>
      <c r="B1071" s="0" t="n"/>
      <c r="C1071" s="123" t="n"/>
      <c r="D1071" s="123" t="n"/>
      <c r="E1071" s="128" t="n"/>
    </row>
    <row outlineLevel="0" r="1072">
      <c r="A1072" s="123" t="n"/>
      <c r="B1072" s="0" t="n"/>
      <c r="C1072" s="123" t="n"/>
      <c r="D1072" s="123" t="n"/>
      <c r="E1072" s="128" t="n"/>
    </row>
    <row outlineLevel="0" r="1073">
      <c r="A1073" s="123" t="n"/>
      <c r="B1073" s="0" t="n"/>
      <c r="C1073" s="123" t="n"/>
      <c r="D1073" s="123" t="n"/>
      <c r="E1073" s="128" t="n"/>
    </row>
    <row outlineLevel="0" r="1074">
      <c r="A1074" s="123" t="n"/>
      <c r="B1074" s="0" t="n"/>
      <c r="C1074" s="123" t="n"/>
      <c r="D1074" s="123" t="n"/>
      <c r="E1074" s="128" t="n"/>
    </row>
    <row outlineLevel="0" r="1075">
      <c r="A1075" s="123" t="n"/>
      <c r="B1075" s="0" t="n"/>
      <c r="C1075" s="123" t="n"/>
      <c r="D1075" s="123" t="n"/>
      <c r="E1075" s="128" t="n"/>
    </row>
    <row outlineLevel="0" r="1076">
      <c r="A1076" s="123" t="n"/>
      <c r="B1076" s="0" t="n"/>
      <c r="C1076" s="123" t="n"/>
      <c r="D1076" s="123" t="n"/>
      <c r="E1076" s="128" t="n"/>
    </row>
    <row outlineLevel="0" r="1077">
      <c r="A1077" s="123" t="n"/>
      <c r="B1077" s="0" t="n"/>
      <c r="C1077" s="123" t="n"/>
      <c r="D1077" s="123" t="n"/>
      <c r="E1077" s="128" t="n"/>
    </row>
    <row outlineLevel="0" r="1078">
      <c r="A1078" s="123" t="n"/>
      <c r="B1078" s="0" t="n"/>
      <c r="C1078" s="123" t="n"/>
      <c r="D1078" s="123" t="n"/>
      <c r="E1078" s="128" t="n"/>
    </row>
    <row outlineLevel="0" r="1079">
      <c r="A1079" s="123" t="n"/>
      <c r="B1079" s="0" t="n"/>
      <c r="C1079" s="123" t="n"/>
      <c r="D1079" s="123" t="n"/>
      <c r="E1079" s="128" t="n"/>
    </row>
    <row outlineLevel="0" r="1080">
      <c r="A1080" s="123" t="n"/>
      <c r="B1080" s="0" t="n"/>
      <c r="C1080" s="123" t="n"/>
      <c r="D1080" s="123" t="n"/>
      <c r="E1080" s="128" t="n"/>
    </row>
    <row outlineLevel="0" r="1081">
      <c r="A1081" s="123" t="n"/>
      <c r="B1081" s="0" t="n"/>
      <c r="C1081" s="123" t="n"/>
      <c r="D1081" s="123" t="n"/>
      <c r="E1081" s="128" t="n"/>
    </row>
    <row outlineLevel="0" r="1082">
      <c r="A1082" s="123" t="n"/>
      <c r="B1082" s="0" t="n"/>
      <c r="C1082" s="123" t="n"/>
      <c r="D1082" s="123" t="n"/>
      <c r="E1082" s="128" t="n"/>
    </row>
    <row outlineLevel="0" r="1083">
      <c r="A1083" s="123" t="n"/>
      <c r="B1083" s="0" t="n"/>
      <c r="C1083" s="123" t="n"/>
      <c r="D1083" s="123" t="n"/>
      <c r="E1083" s="128" t="n"/>
    </row>
    <row outlineLevel="0" r="1084">
      <c r="A1084" s="123" t="n"/>
      <c r="B1084" s="0" t="n"/>
      <c r="C1084" s="123" t="n"/>
      <c r="D1084" s="123" t="n"/>
      <c r="E1084" s="128" t="n"/>
    </row>
    <row outlineLevel="0" r="1085">
      <c r="A1085" s="123" t="n"/>
      <c r="B1085" s="0" t="n"/>
      <c r="C1085" s="123" t="n"/>
      <c r="D1085" s="123" t="n"/>
      <c r="E1085" s="128" t="n"/>
    </row>
    <row outlineLevel="0" r="1086">
      <c r="A1086" s="123" t="n"/>
      <c r="B1086" s="0" t="n"/>
      <c r="C1086" s="123" t="n"/>
      <c r="D1086" s="123" t="n"/>
      <c r="E1086" s="128" t="n"/>
    </row>
    <row outlineLevel="0" r="1087">
      <c r="A1087" s="123" t="n"/>
      <c r="B1087" s="0" t="n"/>
      <c r="C1087" s="123" t="n"/>
      <c r="D1087" s="123" t="n"/>
      <c r="E1087" s="128" t="n"/>
    </row>
    <row outlineLevel="0" r="1088">
      <c r="A1088" s="123" t="n"/>
      <c r="B1088" s="0" t="n"/>
      <c r="C1088" s="123" t="n"/>
      <c r="D1088" s="123" t="n"/>
      <c r="E1088" s="128" t="n"/>
    </row>
    <row outlineLevel="0" r="1089">
      <c r="A1089" s="123" t="n"/>
      <c r="B1089" s="0" t="n"/>
      <c r="C1089" s="123" t="n"/>
      <c r="D1089" s="123" t="n"/>
      <c r="E1089" s="128" t="n"/>
    </row>
    <row outlineLevel="0" r="1090">
      <c r="A1090" s="123" t="n"/>
      <c r="B1090" s="0" t="n"/>
      <c r="C1090" s="123" t="n"/>
      <c r="D1090" s="123" t="n"/>
      <c r="E1090" s="128" t="n"/>
    </row>
    <row outlineLevel="0" r="1091">
      <c r="A1091" s="123" t="n"/>
      <c r="B1091" s="0" t="n"/>
      <c r="C1091" s="123" t="n"/>
      <c r="D1091" s="123" t="n"/>
      <c r="E1091" s="128" t="n"/>
    </row>
    <row outlineLevel="0" r="1092">
      <c r="A1092" s="123" t="n"/>
      <c r="B1092" s="0" t="n"/>
      <c r="C1092" s="123" t="n"/>
      <c r="D1092" s="123" t="n"/>
      <c r="E1092" s="128" t="n"/>
    </row>
    <row outlineLevel="0" r="1093">
      <c r="A1093" s="123" t="n"/>
      <c r="B1093" s="0" t="n"/>
      <c r="C1093" s="123" t="n"/>
      <c r="D1093" s="123" t="n"/>
      <c r="E1093" s="128" t="n"/>
    </row>
    <row outlineLevel="0" r="1094">
      <c r="A1094" s="123" t="n"/>
      <c r="B1094" s="0" t="n"/>
      <c r="C1094" s="123" t="n"/>
      <c r="D1094" s="123" t="n"/>
      <c r="E1094" s="128" t="n"/>
    </row>
    <row outlineLevel="0" r="1095">
      <c r="A1095" s="123" t="n"/>
      <c r="B1095" s="0" t="n"/>
      <c r="C1095" s="123" t="n"/>
      <c r="D1095" s="123" t="n"/>
      <c r="E1095" s="128" t="n"/>
    </row>
    <row outlineLevel="0" r="1096">
      <c r="A1096" s="123" t="n"/>
      <c r="B1096" s="0" t="n"/>
      <c r="C1096" s="123" t="n"/>
      <c r="D1096" s="123" t="n"/>
      <c r="E1096" s="128" t="n"/>
    </row>
    <row outlineLevel="0" r="1097">
      <c r="A1097" s="123" t="n"/>
      <c r="B1097" s="0" t="n"/>
      <c r="C1097" s="123" t="n"/>
      <c r="D1097" s="123" t="n"/>
      <c r="E1097" s="128" t="n"/>
    </row>
    <row outlineLevel="0" r="1098">
      <c r="A1098" s="123" t="n"/>
      <c r="B1098" s="0" t="n"/>
      <c r="C1098" s="123" t="n"/>
      <c r="D1098" s="123" t="n"/>
      <c r="E1098" s="128" t="n"/>
    </row>
    <row outlineLevel="0" r="1099">
      <c r="A1099" s="123" t="n"/>
      <c r="B1099" s="0" t="n"/>
      <c r="C1099" s="123" t="n"/>
      <c r="D1099" s="123" t="n"/>
      <c r="E1099" s="128" t="n"/>
    </row>
    <row outlineLevel="0" r="1100">
      <c r="A1100" s="123" t="n"/>
      <c r="B1100" s="0" t="n"/>
      <c r="C1100" s="123" t="n"/>
      <c r="D1100" s="123" t="n"/>
      <c r="E1100" s="128" t="n"/>
    </row>
    <row outlineLevel="0" r="1101">
      <c r="A1101" s="123" t="n"/>
      <c r="B1101" s="0" t="n"/>
      <c r="C1101" s="123" t="n"/>
      <c r="D1101" s="123" t="n"/>
      <c r="E1101" s="128" t="n"/>
    </row>
    <row outlineLevel="0" r="1102">
      <c r="A1102" s="123" t="n"/>
      <c r="B1102" s="0" t="n"/>
      <c r="C1102" s="123" t="n"/>
      <c r="D1102" s="123" t="n"/>
      <c r="E1102" s="128" t="n"/>
    </row>
    <row outlineLevel="0" r="1103">
      <c r="A1103" s="123" t="n"/>
      <c r="B1103" s="0" t="n"/>
      <c r="C1103" s="123" t="n"/>
      <c r="D1103" s="123" t="n"/>
      <c r="E1103" s="128" t="n"/>
    </row>
    <row outlineLevel="0" r="1104">
      <c r="A1104" s="123" t="n"/>
      <c r="B1104" s="0" t="n"/>
      <c r="C1104" s="123" t="n"/>
      <c r="D1104" s="123" t="n"/>
      <c r="E1104" s="128" t="n"/>
    </row>
    <row outlineLevel="0" r="1105">
      <c r="A1105" s="123" t="n"/>
      <c r="B1105" s="0" t="n"/>
      <c r="C1105" s="123" t="n"/>
      <c r="D1105" s="123" t="n"/>
      <c r="E1105" s="128" t="n"/>
    </row>
    <row outlineLevel="0" r="1106">
      <c r="A1106" s="123" t="n"/>
      <c r="B1106" s="0" t="n"/>
      <c r="C1106" s="123" t="n"/>
      <c r="D1106" s="123" t="n"/>
      <c r="E1106" s="128" t="n"/>
    </row>
    <row outlineLevel="0" r="1107">
      <c r="A1107" s="123" t="n"/>
      <c r="B1107" s="0" t="n"/>
      <c r="C1107" s="123" t="n"/>
      <c r="D1107" s="123" t="n"/>
      <c r="E1107" s="128" t="n"/>
    </row>
    <row outlineLevel="0" r="1108">
      <c r="A1108" s="123" t="n"/>
      <c r="B1108" s="0" t="n"/>
      <c r="C1108" s="123" t="n"/>
      <c r="D1108" s="123" t="n"/>
      <c r="E1108" s="128" t="n"/>
    </row>
    <row outlineLevel="0" r="1109">
      <c r="A1109" s="123" t="n"/>
      <c r="B1109" s="0" t="n"/>
      <c r="C1109" s="123" t="n"/>
      <c r="D1109" s="123" t="n"/>
      <c r="E1109" s="128" t="n"/>
    </row>
    <row outlineLevel="0" r="1110">
      <c r="A1110" s="123" t="n"/>
      <c r="B1110" s="0" t="n"/>
      <c r="C1110" s="123" t="n"/>
      <c r="D1110" s="123" t="n"/>
      <c r="E1110" s="128" t="n"/>
    </row>
    <row outlineLevel="0" r="1111">
      <c r="A1111" s="123" t="n"/>
      <c r="B1111" s="0" t="n"/>
      <c r="C1111" s="123" t="n"/>
      <c r="D1111" s="123" t="n"/>
      <c r="E1111" s="128" t="n"/>
    </row>
    <row outlineLevel="0" r="1112">
      <c r="A1112" s="123" t="n"/>
      <c r="B1112" s="0" t="n"/>
      <c r="C1112" s="123" t="n"/>
      <c r="D1112" s="123" t="n"/>
      <c r="E1112" s="128" t="n"/>
    </row>
    <row outlineLevel="0" r="1113">
      <c r="A1113" s="123" t="n"/>
      <c r="B1113" s="0" t="n"/>
      <c r="C1113" s="123" t="n"/>
      <c r="D1113" s="123" t="n"/>
      <c r="E1113" s="128" t="n"/>
    </row>
    <row outlineLevel="0" r="1114">
      <c r="A1114" s="123" t="n"/>
      <c r="B1114" s="0" t="n"/>
      <c r="C1114" s="123" t="n"/>
      <c r="D1114" s="123" t="n"/>
      <c r="E1114" s="128" t="n"/>
    </row>
    <row outlineLevel="0" r="1115">
      <c r="A1115" s="123" t="n"/>
      <c r="B1115" s="0" t="n"/>
      <c r="C1115" s="123" t="n"/>
      <c r="D1115" s="123" t="n"/>
      <c r="E1115" s="128" t="n"/>
    </row>
    <row outlineLevel="0" r="1116">
      <c r="A1116" s="123" t="n"/>
      <c r="B1116" s="0" t="n"/>
      <c r="C1116" s="123" t="n"/>
      <c r="D1116" s="123" t="n"/>
      <c r="E1116" s="128" t="n"/>
    </row>
    <row outlineLevel="0" r="1117">
      <c r="A1117" s="123" t="n"/>
      <c r="B1117" s="0" t="n"/>
      <c r="C1117" s="123" t="n"/>
      <c r="D1117" s="123" t="n"/>
      <c r="E1117" s="128" t="n"/>
    </row>
    <row outlineLevel="0" r="1118">
      <c r="A1118" s="123" t="n"/>
      <c r="B1118" s="0" t="n"/>
      <c r="C1118" s="123" t="n"/>
      <c r="D1118" s="123" t="n"/>
      <c r="E1118" s="128" t="n"/>
    </row>
    <row outlineLevel="0" r="1119">
      <c r="A1119" s="123" t="n"/>
      <c r="B1119" s="0" t="n"/>
      <c r="C1119" s="123" t="n"/>
      <c r="D1119" s="123" t="n"/>
      <c r="E1119" s="128" t="n"/>
    </row>
    <row outlineLevel="0" r="1120">
      <c r="A1120" s="123" t="n"/>
      <c r="B1120" s="0" t="n"/>
      <c r="C1120" s="123" t="n"/>
      <c r="D1120" s="123" t="n"/>
      <c r="E1120" s="128" t="n"/>
    </row>
    <row outlineLevel="0" r="1121">
      <c r="A1121" s="123" t="n"/>
      <c r="B1121" s="0" t="n"/>
      <c r="C1121" s="123" t="n"/>
      <c r="D1121" s="123" t="n"/>
      <c r="E1121" s="128" t="n"/>
    </row>
    <row outlineLevel="0" r="1122">
      <c r="A1122" s="123" t="n"/>
      <c r="B1122" s="0" t="n"/>
      <c r="C1122" s="123" t="n"/>
      <c r="D1122" s="123" t="n"/>
      <c r="E1122" s="128" t="n"/>
    </row>
    <row outlineLevel="0" r="1123">
      <c r="A1123" s="123" t="n"/>
      <c r="B1123" s="0" t="n"/>
      <c r="C1123" s="123" t="n"/>
      <c r="D1123" s="123" t="n"/>
      <c r="E1123" s="128" t="n"/>
    </row>
    <row outlineLevel="0" r="1124">
      <c r="A1124" s="123" t="n"/>
      <c r="B1124" s="0" t="n"/>
      <c r="C1124" s="123" t="n"/>
      <c r="D1124" s="123" t="n"/>
      <c r="E1124" s="128" t="n"/>
    </row>
    <row outlineLevel="0" r="1125">
      <c r="A1125" s="123" t="n"/>
      <c r="B1125" s="0" t="n"/>
      <c r="C1125" s="123" t="n"/>
      <c r="D1125" s="123" t="n"/>
      <c r="E1125" s="128" t="n"/>
    </row>
    <row outlineLevel="0" r="1126">
      <c r="A1126" s="123" t="n"/>
      <c r="B1126" s="0" t="n"/>
      <c r="C1126" s="123" t="n"/>
      <c r="D1126" s="123" t="n"/>
      <c r="E1126" s="128" t="n"/>
    </row>
    <row outlineLevel="0" r="1127">
      <c r="A1127" s="123" t="n"/>
      <c r="B1127" s="0" t="n"/>
      <c r="C1127" s="123" t="n"/>
      <c r="D1127" s="123" t="n"/>
      <c r="E1127" s="128" t="n"/>
    </row>
    <row outlineLevel="0" r="1128">
      <c r="A1128" s="123" t="n"/>
      <c r="B1128" s="0" t="n"/>
      <c r="C1128" s="123" t="n"/>
      <c r="D1128" s="123" t="n"/>
      <c r="E1128" s="128" t="n"/>
    </row>
    <row outlineLevel="0" r="1129">
      <c r="A1129" s="123" t="n"/>
      <c r="B1129" s="0" t="n"/>
      <c r="C1129" s="123" t="n"/>
      <c r="D1129" s="123" t="n"/>
      <c r="E1129" s="128" t="n"/>
    </row>
    <row outlineLevel="0" r="1130">
      <c r="A1130" s="123" t="n"/>
      <c r="B1130" s="0" t="n"/>
      <c r="C1130" s="123" t="n"/>
      <c r="D1130" s="123" t="n"/>
      <c r="E1130" s="128" t="n"/>
    </row>
    <row outlineLevel="0" r="1131">
      <c r="A1131" s="123" t="n"/>
      <c r="B1131" s="0" t="n"/>
      <c r="C1131" s="123" t="n"/>
      <c r="D1131" s="123" t="n"/>
      <c r="E1131" s="128" t="n"/>
    </row>
    <row outlineLevel="0" r="1132">
      <c r="A1132" s="123" t="n"/>
      <c r="B1132" s="0" t="n"/>
      <c r="C1132" s="123" t="n"/>
      <c r="D1132" s="123" t="n"/>
      <c r="E1132" s="128" t="n"/>
    </row>
    <row outlineLevel="0" r="1133">
      <c r="A1133" s="123" t="n"/>
      <c r="B1133" s="0" t="n"/>
      <c r="C1133" s="123" t="n"/>
      <c r="D1133" s="123" t="n"/>
      <c r="E1133" s="128" t="n"/>
    </row>
    <row outlineLevel="0" r="1134">
      <c r="A1134" s="123" t="n"/>
      <c r="B1134" s="0" t="n"/>
      <c r="C1134" s="123" t="n"/>
      <c r="D1134" s="123" t="n"/>
      <c r="E1134" s="128" t="n"/>
    </row>
    <row outlineLevel="0" r="1135">
      <c r="A1135" s="123" t="n"/>
      <c r="B1135" s="0" t="n"/>
      <c r="C1135" s="123" t="n"/>
      <c r="D1135" s="123" t="n"/>
      <c r="E1135" s="128" t="n"/>
    </row>
    <row outlineLevel="0" r="1136">
      <c r="A1136" s="123" t="n"/>
      <c r="B1136" s="0" t="n"/>
      <c r="C1136" s="123" t="n"/>
      <c r="D1136" s="123" t="n"/>
      <c r="E1136" s="128" t="n"/>
    </row>
    <row outlineLevel="0" r="1137">
      <c r="A1137" s="123" t="n"/>
      <c r="B1137" s="0" t="n"/>
      <c r="C1137" s="123" t="n"/>
      <c r="D1137" s="123" t="n"/>
      <c r="E1137" s="128" t="n"/>
    </row>
    <row outlineLevel="0" r="1138">
      <c r="A1138" s="123" t="n"/>
      <c r="B1138" s="0" t="n"/>
      <c r="C1138" s="123" t="n"/>
      <c r="D1138" s="123" t="n"/>
      <c r="E1138" s="128" t="n"/>
    </row>
    <row outlineLevel="0" r="1139">
      <c r="A1139" s="123" t="n"/>
      <c r="B1139" s="0" t="n"/>
      <c r="C1139" s="123" t="n"/>
      <c r="D1139" s="123" t="n"/>
      <c r="E1139" s="128" t="n"/>
    </row>
    <row outlineLevel="0" r="1140">
      <c r="A1140" s="123" t="n"/>
      <c r="B1140" s="0" t="n"/>
      <c r="C1140" s="123" t="n"/>
      <c r="D1140" s="123" t="n"/>
      <c r="E1140" s="128" t="n"/>
    </row>
    <row outlineLevel="0" r="1141">
      <c r="A1141" s="123" t="n"/>
      <c r="B1141" s="0" t="n"/>
      <c r="C1141" s="123" t="n"/>
      <c r="D1141" s="123" t="n"/>
      <c r="E1141" s="128" t="n"/>
    </row>
    <row outlineLevel="0" r="1142">
      <c r="A1142" s="123" t="n"/>
      <c r="B1142" s="0" t="n"/>
      <c r="C1142" s="123" t="n"/>
      <c r="D1142" s="123" t="n"/>
      <c r="E1142" s="128" t="n"/>
    </row>
    <row outlineLevel="0" r="1143">
      <c r="A1143" s="123" t="n"/>
      <c r="B1143" s="0" t="n"/>
      <c r="C1143" s="123" t="n"/>
      <c r="D1143" s="123" t="n"/>
      <c r="E1143" s="128" t="n"/>
    </row>
    <row outlineLevel="0" r="1144">
      <c r="A1144" s="123" t="n"/>
      <c r="B1144" s="0" t="n"/>
      <c r="C1144" s="123" t="n"/>
      <c r="D1144" s="123" t="n"/>
      <c r="E1144" s="128" t="n"/>
    </row>
    <row outlineLevel="0" r="1145">
      <c r="A1145" s="123" t="n"/>
      <c r="B1145" s="0" t="n"/>
      <c r="C1145" s="123" t="n"/>
      <c r="D1145" s="123" t="n"/>
      <c r="E1145" s="128" t="n"/>
    </row>
    <row outlineLevel="0" r="1146">
      <c r="A1146" s="123" t="n"/>
      <c r="B1146" s="0" t="n"/>
      <c r="C1146" s="123" t="n"/>
      <c r="D1146" s="123" t="n"/>
      <c r="E1146" s="128" t="n"/>
    </row>
    <row outlineLevel="0" r="1147">
      <c r="A1147" s="123" t="n"/>
      <c r="B1147" s="0" t="n"/>
      <c r="C1147" s="123" t="n"/>
      <c r="D1147" s="123" t="n"/>
      <c r="E1147" s="128" t="n"/>
    </row>
    <row outlineLevel="0" r="1148">
      <c r="A1148" s="123" t="n"/>
      <c r="B1148" s="0" t="n"/>
      <c r="C1148" s="123" t="n"/>
      <c r="D1148" s="123" t="n"/>
      <c r="E1148" s="128" t="n"/>
    </row>
    <row outlineLevel="0" r="1149">
      <c r="A1149" s="123" t="n"/>
      <c r="B1149" s="0" t="n"/>
      <c r="C1149" s="123" t="n"/>
      <c r="D1149" s="123" t="n"/>
      <c r="E1149" s="128" t="n"/>
    </row>
    <row outlineLevel="0" r="1150">
      <c r="A1150" s="123" t="n"/>
      <c r="B1150" s="0" t="n"/>
      <c r="C1150" s="123" t="n"/>
      <c r="D1150" s="123" t="n"/>
      <c r="E1150" s="128" t="n"/>
    </row>
    <row outlineLevel="0" r="1151">
      <c r="A1151" s="123" t="n"/>
      <c r="B1151" s="0" t="n"/>
      <c r="C1151" s="123" t="n"/>
      <c r="D1151" s="123" t="n"/>
      <c r="E1151" s="128" t="n"/>
    </row>
    <row outlineLevel="0" r="1152">
      <c r="A1152" s="123" t="n"/>
      <c r="B1152" s="0" t="n"/>
      <c r="C1152" s="123" t="n"/>
      <c r="D1152" s="123" t="n"/>
      <c r="E1152" s="128" t="n"/>
    </row>
    <row outlineLevel="0" r="1153">
      <c r="A1153" s="123" t="n"/>
      <c r="B1153" s="0" t="n"/>
      <c r="C1153" s="123" t="n"/>
      <c r="D1153" s="123" t="n"/>
      <c r="E1153" s="128" t="n"/>
    </row>
    <row outlineLevel="0" r="1154">
      <c r="A1154" s="123" t="n"/>
      <c r="B1154" s="0" t="n"/>
      <c r="C1154" s="123" t="n"/>
      <c r="D1154" s="123" t="n"/>
      <c r="E1154" s="128" t="n"/>
    </row>
    <row outlineLevel="0" r="1155">
      <c r="A1155" s="123" t="n"/>
      <c r="B1155" s="0" t="n"/>
      <c r="C1155" s="123" t="n"/>
      <c r="D1155" s="123" t="n"/>
      <c r="E1155" s="128" t="n"/>
    </row>
    <row outlineLevel="0" r="1156">
      <c r="A1156" s="123" t="n"/>
      <c r="B1156" s="0" t="n"/>
      <c r="C1156" s="123" t="n"/>
      <c r="D1156" s="123" t="n"/>
      <c r="E1156" s="128" t="n"/>
    </row>
    <row outlineLevel="0" r="1157">
      <c r="A1157" s="123" t="n"/>
      <c r="B1157" s="0" t="n"/>
      <c r="C1157" s="123" t="n"/>
      <c r="D1157" s="123" t="n"/>
      <c r="E1157" s="128" t="n"/>
    </row>
    <row outlineLevel="0" r="1158">
      <c r="A1158" s="123" t="n"/>
      <c r="B1158" s="0" t="n"/>
      <c r="C1158" s="123" t="n"/>
      <c r="D1158" s="123" t="n"/>
      <c r="E1158" s="128" t="n"/>
    </row>
    <row outlineLevel="0" r="1159">
      <c r="A1159" s="123" t="n"/>
      <c r="B1159" s="0" t="n"/>
      <c r="C1159" s="123" t="n"/>
      <c r="D1159" s="123" t="n"/>
      <c r="E1159" s="128" t="n"/>
    </row>
    <row outlineLevel="0" r="1160">
      <c r="A1160" s="123" t="n"/>
      <c r="B1160" s="0" t="n"/>
      <c r="C1160" s="123" t="n"/>
      <c r="D1160" s="123" t="n"/>
      <c r="E1160" s="128" t="n"/>
    </row>
    <row outlineLevel="0" r="1161">
      <c r="A1161" s="123" t="n"/>
      <c r="B1161" s="0" t="n"/>
      <c r="C1161" s="123" t="n"/>
      <c r="D1161" s="123" t="n"/>
      <c r="E1161" s="128" t="n"/>
    </row>
    <row outlineLevel="0" r="1162">
      <c r="A1162" s="123" t="n"/>
      <c r="B1162" s="0" t="n"/>
      <c r="C1162" s="123" t="n"/>
      <c r="D1162" s="123" t="n"/>
      <c r="E1162" s="128" t="n"/>
    </row>
    <row outlineLevel="0" r="1163">
      <c r="A1163" s="123" t="n"/>
      <c r="B1163" s="0" t="n"/>
      <c r="C1163" s="123" t="n"/>
      <c r="D1163" s="123" t="n"/>
      <c r="E1163" s="128" t="n"/>
    </row>
    <row outlineLevel="0" r="1164">
      <c r="A1164" s="123" t="n"/>
      <c r="B1164" s="0" t="n"/>
      <c r="C1164" s="123" t="n"/>
      <c r="D1164" s="123" t="n"/>
      <c r="E1164" s="128" t="n"/>
    </row>
    <row outlineLevel="0" r="1165">
      <c r="A1165" s="123" t="n"/>
      <c r="B1165" s="0" t="n"/>
      <c r="C1165" s="123" t="n"/>
      <c r="D1165" s="123" t="n"/>
      <c r="E1165" s="128" t="n"/>
    </row>
    <row outlineLevel="0" r="1166">
      <c r="A1166" s="123" t="n"/>
      <c r="B1166" s="0" t="n"/>
      <c r="C1166" s="123" t="n"/>
      <c r="D1166" s="123" t="n"/>
      <c r="E1166" s="128" t="n"/>
    </row>
    <row outlineLevel="0" r="1167">
      <c r="A1167" s="123" t="n"/>
      <c r="B1167" s="0" t="n"/>
      <c r="C1167" s="123" t="n"/>
      <c r="D1167" s="123" t="n"/>
      <c r="E1167" s="128" t="n"/>
    </row>
    <row outlineLevel="0" r="1168">
      <c r="A1168" s="123" t="n"/>
      <c r="B1168" s="0" t="n"/>
      <c r="C1168" s="123" t="n"/>
      <c r="D1168" s="123" t="n"/>
      <c r="E1168" s="128" t="n"/>
    </row>
    <row outlineLevel="0" r="1169">
      <c r="A1169" s="123" t="n"/>
      <c r="B1169" s="0" t="n"/>
      <c r="C1169" s="123" t="n"/>
      <c r="D1169" s="123" t="n"/>
      <c r="E1169" s="128" t="n"/>
    </row>
    <row outlineLevel="0" r="1170">
      <c r="A1170" s="123" t="n"/>
      <c r="B1170" s="0" t="n"/>
      <c r="C1170" s="123" t="n"/>
      <c r="D1170" s="123" t="n"/>
      <c r="E1170" s="128" t="n"/>
    </row>
    <row outlineLevel="0" r="1171">
      <c r="A1171" s="123" t="n"/>
      <c r="B1171" s="0" t="n"/>
      <c r="C1171" s="123" t="n"/>
      <c r="D1171" s="123" t="n"/>
      <c r="E1171" s="128" t="n"/>
    </row>
    <row outlineLevel="0" r="1172">
      <c r="A1172" s="123" t="n"/>
      <c r="B1172" s="0" t="n"/>
      <c r="C1172" s="123" t="n"/>
      <c r="D1172" s="123" t="n"/>
      <c r="E1172" s="128" t="n"/>
    </row>
    <row outlineLevel="0" r="1173">
      <c r="A1173" s="123" t="n"/>
      <c r="B1173" s="0" t="n"/>
      <c r="C1173" s="123" t="n"/>
      <c r="D1173" s="123" t="n"/>
      <c r="E1173" s="128" t="n"/>
    </row>
    <row outlineLevel="0" r="1174">
      <c r="A1174" s="123" t="n"/>
      <c r="B1174" s="0" t="n"/>
      <c r="C1174" s="123" t="n"/>
      <c r="D1174" s="123" t="n"/>
      <c r="E1174" s="128" t="n"/>
    </row>
    <row outlineLevel="0" r="1175">
      <c r="A1175" s="123" t="n"/>
      <c r="B1175" s="0" t="n"/>
      <c r="C1175" s="123" t="n"/>
      <c r="D1175" s="123" t="n"/>
      <c r="E1175" s="128" t="n"/>
    </row>
    <row outlineLevel="0" r="1176">
      <c r="A1176" s="123" t="n"/>
      <c r="B1176" s="0" t="n"/>
      <c r="C1176" s="123" t="n"/>
      <c r="D1176" s="123" t="n"/>
      <c r="E1176" s="128" t="n"/>
    </row>
    <row outlineLevel="0" r="1177">
      <c r="A1177" s="123" t="n"/>
      <c r="B1177" s="0" t="n"/>
      <c r="C1177" s="123" t="n"/>
      <c r="D1177" s="123" t="n"/>
      <c r="E1177" s="128" t="n"/>
    </row>
    <row outlineLevel="0" r="1178">
      <c r="A1178" s="123" t="n"/>
      <c r="B1178" s="0" t="n"/>
      <c r="C1178" s="123" t="n"/>
      <c r="D1178" s="123" t="n"/>
      <c r="E1178" s="128" t="n"/>
    </row>
    <row outlineLevel="0" r="1179">
      <c r="A1179" s="123" t="n"/>
      <c r="B1179" s="0" t="n"/>
      <c r="C1179" s="123" t="n"/>
      <c r="D1179" s="123" t="n"/>
      <c r="E1179" s="128" t="n"/>
    </row>
    <row outlineLevel="0" r="1180">
      <c r="A1180" s="123" t="n"/>
      <c r="B1180" s="0" t="n"/>
      <c r="C1180" s="123" t="n"/>
      <c r="D1180" s="123" t="n"/>
      <c r="E1180" s="128" t="n"/>
    </row>
    <row outlineLevel="0" r="1181">
      <c r="A1181" s="123" t="n"/>
      <c r="B1181" s="0" t="n"/>
      <c r="C1181" s="123" t="n"/>
      <c r="D1181" s="123" t="n"/>
      <c r="E1181" s="128" t="n"/>
    </row>
    <row outlineLevel="0" r="1182">
      <c r="A1182" s="123" t="n"/>
      <c r="B1182" s="0" t="n"/>
      <c r="C1182" s="123" t="n"/>
      <c r="D1182" s="123" t="n"/>
      <c r="E1182" s="128" t="n"/>
    </row>
    <row outlineLevel="0" r="1183">
      <c r="A1183" s="123" t="n"/>
      <c r="B1183" s="0" t="n"/>
      <c r="C1183" s="123" t="n"/>
      <c r="D1183" s="123" t="n"/>
      <c r="E1183" s="128" t="n"/>
    </row>
    <row outlineLevel="0" r="1184">
      <c r="A1184" s="123" t="n"/>
      <c r="B1184" s="0" t="n"/>
      <c r="C1184" s="123" t="n"/>
      <c r="D1184" s="123" t="n"/>
      <c r="E1184" s="128" t="n"/>
    </row>
    <row outlineLevel="0" r="1185">
      <c r="A1185" s="123" t="n"/>
      <c r="B1185" s="0" t="n"/>
      <c r="C1185" s="123" t="n"/>
      <c r="D1185" s="123" t="n"/>
      <c r="E1185" s="128" t="n"/>
    </row>
    <row outlineLevel="0" r="1186">
      <c r="A1186" s="123" t="n"/>
      <c r="B1186" s="0" t="n"/>
      <c r="C1186" s="123" t="n"/>
      <c r="D1186" s="123" t="n"/>
      <c r="E1186" s="128" t="n"/>
    </row>
    <row outlineLevel="0" r="1187">
      <c r="A1187" s="123" t="n"/>
      <c r="B1187" s="0" t="n"/>
      <c r="C1187" s="123" t="n"/>
      <c r="D1187" s="123" t="n"/>
      <c r="E1187" s="128" t="n"/>
    </row>
    <row outlineLevel="0" r="1188">
      <c r="A1188" s="123" t="n"/>
      <c r="B1188" s="0" t="n"/>
      <c r="C1188" s="123" t="n"/>
      <c r="D1188" s="123" t="n"/>
      <c r="E1188" s="128" t="n"/>
    </row>
    <row outlineLevel="0" r="1189">
      <c r="A1189" s="123" t="n"/>
      <c r="B1189" s="0" t="n"/>
      <c r="C1189" s="123" t="n"/>
      <c r="D1189" s="123" t="n"/>
      <c r="E1189" s="128" t="n"/>
    </row>
    <row outlineLevel="0" r="1190">
      <c r="A1190" s="123" t="n"/>
      <c r="B1190" s="0" t="n"/>
      <c r="C1190" s="123" t="n"/>
      <c r="D1190" s="123" t="n"/>
      <c r="E1190" s="128" t="n"/>
    </row>
    <row outlineLevel="0" r="1191">
      <c r="A1191" s="123" t="n"/>
      <c r="B1191" s="0" t="n"/>
      <c r="C1191" s="123" t="n"/>
      <c r="D1191" s="123" t="n"/>
      <c r="E1191" s="128" t="n"/>
    </row>
    <row outlineLevel="0" r="1192">
      <c r="A1192" s="123" t="n"/>
      <c r="B1192" s="0" t="n"/>
      <c r="C1192" s="123" t="n"/>
      <c r="D1192" s="123" t="n"/>
      <c r="E1192" s="128" t="n"/>
    </row>
    <row outlineLevel="0" r="1193">
      <c r="A1193" s="123" t="n"/>
      <c r="B1193" s="0" t="n"/>
      <c r="C1193" s="123" t="n"/>
      <c r="D1193" s="123" t="n"/>
      <c r="E1193" s="128" t="n"/>
    </row>
    <row outlineLevel="0" r="1194">
      <c r="A1194" s="123" t="n"/>
      <c r="B1194" s="0" t="n"/>
      <c r="C1194" s="123" t="n"/>
      <c r="D1194" s="123" t="n"/>
      <c r="E1194" s="128" t="n"/>
    </row>
    <row outlineLevel="0" r="1195">
      <c r="A1195" s="123" t="n"/>
      <c r="B1195" s="0" t="n"/>
      <c r="C1195" s="123" t="n"/>
      <c r="D1195" s="123" t="n"/>
      <c r="E1195" s="128" t="n"/>
    </row>
    <row outlineLevel="0" r="1196">
      <c r="A1196" s="123" t="n"/>
      <c r="B1196" s="0" t="n"/>
      <c r="C1196" s="123" t="n"/>
      <c r="D1196" s="123" t="n"/>
      <c r="E1196" s="128" t="n"/>
    </row>
    <row outlineLevel="0" r="1197">
      <c r="A1197" s="123" t="n"/>
      <c r="B1197" s="0" t="n"/>
      <c r="C1197" s="123" t="n"/>
      <c r="D1197" s="123" t="n"/>
      <c r="E1197" s="128" t="n"/>
    </row>
    <row outlineLevel="0" r="1198">
      <c r="A1198" s="123" t="n"/>
      <c r="B1198" s="0" t="n"/>
      <c r="C1198" s="123" t="n"/>
      <c r="D1198" s="123" t="n"/>
      <c r="E1198" s="128" t="n"/>
    </row>
    <row outlineLevel="0" r="1199">
      <c r="A1199" s="123" t="n"/>
      <c r="B1199" s="0" t="n"/>
      <c r="C1199" s="123" t="n"/>
      <c r="D1199" s="123" t="n"/>
      <c r="E1199" s="128" t="n"/>
    </row>
    <row outlineLevel="0" r="1200">
      <c r="A1200" s="123" t="n"/>
      <c r="B1200" s="0" t="n"/>
      <c r="C1200" s="123" t="n"/>
      <c r="D1200" s="123" t="n"/>
      <c r="E1200" s="128" t="n"/>
    </row>
    <row outlineLevel="0" r="1201">
      <c r="A1201" s="123" t="n"/>
      <c r="B1201" s="0" t="n"/>
      <c r="C1201" s="123" t="n"/>
      <c r="D1201" s="123" t="n"/>
      <c r="E1201" s="128" t="n"/>
    </row>
    <row outlineLevel="0" r="1202">
      <c r="A1202" s="123" t="n"/>
      <c r="B1202" s="0" t="n"/>
      <c r="C1202" s="123" t="n"/>
      <c r="D1202" s="123" t="n"/>
      <c r="E1202" s="128" t="n"/>
    </row>
    <row outlineLevel="0" r="1203">
      <c r="A1203" s="123" t="n"/>
      <c r="B1203" s="0" t="n"/>
      <c r="C1203" s="123" t="n"/>
      <c r="D1203" s="123" t="n"/>
      <c r="E1203" s="128" t="n"/>
    </row>
    <row outlineLevel="0" r="1204">
      <c r="A1204" s="123" t="n"/>
      <c r="B1204" s="0" t="n"/>
      <c r="C1204" s="123" t="n"/>
      <c r="D1204" s="123" t="n"/>
      <c r="E1204" s="128" t="n"/>
    </row>
    <row outlineLevel="0" r="1205">
      <c r="A1205" s="123" t="n"/>
      <c r="B1205" s="0" t="n"/>
      <c r="C1205" s="123" t="n"/>
      <c r="D1205" s="123" t="n"/>
      <c r="E1205" s="128" t="n"/>
    </row>
    <row outlineLevel="0" r="1206">
      <c r="A1206" s="123" t="n"/>
      <c r="B1206" s="0" t="n"/>
      <c r="C1206" s="123" t="n"/>
      <c r="D1206" s="123" t="n"/>
      <c r="E1206" s="128" t="n"/>
    </row>
    <row outlineLevel="0" r="1207">
      <c r="A1207" s="123" t="n"/>
      <c r="B1207" s="0" t="n"/>
      <c r="C1207" s="123" t="n"/>
      <c r="D1207" s="123" t="n"/>
      <c r="E1207" s="128" t="n"/>
    </row>
    <row outlineLevel="0" r="1208">
      <c r="A1208" s="123" t="n"/>
      <c r="B1208" s="0" t="n"/>
      <c r="C1208" s="123" t="n"/>
      <c r="D1208" s="123" t="n"/>
      <c r="E1208" s="128" t="n"/>
    </row>
    <row outlineLevel="0" r="1209">
      <c r="A1209" s="123" t="n"/>
      <c r="B1209" s="0" t="n"/>
      <c r="C1209" s="123" t="n"/>
      <c r="D1209" s="123" t="n"/>
      <c r="E1209" s="128" t="n"/>
    </row>
    <row outlineLevel="0" r="1210">
      <c r="A1210" s="123" t="n"/>
      <c r="B1210" s="0" t="n"/>
      <c r="C1210" s="123" t="n"/>
      <c r="D1210" s="123" t="n"/>
      <c r="E1210" s="128" t="n"/>
    </row>
    <row outlineLevel="0" r="1211">
      <c r="A1211" s="123" t="n"/>
      <c r="B1211" s="0" t="n"/>
      <c r="C1211" s="123" t="n"/>
      <c r="D1211" s="123" t="n"/>
      <c r="E1211" s="128" t="n"/>
    </row>
    <row outlineLevel="0" r="1212">
      <c r="A1212" s="123" t="n"/>
      <c r="B1212" s="0" t="n"/>
      <c r="C1212" s="123" t="n"/>
      <c r="D1212" s="123" t="n"/>
      <c r="E1212" s="128" t="n"/>
    </row>
    <row outlineLevel="0" r="1213">
      <c r="A1213" s="123" t="n"/>
      <c r="B1213" s="0" t="n"/>
      <c r="C1213" s="123" t="n"/>
      <c r="D1213" s="123" t="n"/>
      <c r="E1213" s="128" t="n"/>
    </row>
    <row outlineLevel="0" r="1214">
      <c r="A1214" s="123" t="n"/>
      <c r="B1214" s="0" t="n"/>
      <c r="C1214" s="123" t="n"/>
      <c r="D1214" s="123" t="n"/>
      <c r="E1214" s="128" t="n"/>
    </row>
    <row outlineLevel="0" r="1215">
      <c r="A1215" s="123" t="n"/>
      <c r="B1215" s="0" t="n"/>
      <c r="C1215" s="123" t="n"/>
      <c r="D1215" s="123" t="n"/>
      <c r="E1215" s="128" t="n"/>
    </row>
    <row outlineLevel="0" r="1216">
      <c r="A1216" s="123" t="n"/>
      <c r="B1216" s="0" t="n"/>
      <c r="C1216" s="123" t="n"/>
      <c r="D1216" s="123" t="n"/>
      <c r="E1216" s="128" t="n"/>
    </row>
    <row outlineLevel="0" r="1217">
      <c r="A1217" s="123" t="n"/>
      <c r="B1217" s="0" t="n"/>
      <c r="C1217" s="123" t="n"/>
      <c r="D1217" s="123" t="n"/>
      <c r="E1217" s="128" t="n"/>
    </row>
    <row outlineLevel="0" r="1218">
      <c r="A1218" s="123" t="n"/>
      <c r="B1218" s="0" t="n"/>
      <c r="C1218" s="123" t="n"/>
      <c r="D1218" s="123" t="n"/>
      <c r="E1218" s="128" t="n"/>
    </row>
    <row outlineLevel="0" r="1219">
      <c r="A1219" s="123" t="n"/>
      <c r="B1219" s="0" t="n"/>
      <c r="C1219" s="123" t="n"/>
      <c r="D1219" s="123" t="n"/>
      <c r="E1219" s="128" t="n"/>
    </row>
    <row outlineLevel="0" r="1220">
      <c r="A1220" s="123" t="n"/>
      <c r="B1220" s="0" t="n"/>
      <c r="C1220" s="123" t="n"/>
      <c r="D1220" s="123" t="n"/>
      <c r="E1220" s="128" t="n"/>
    </row>
    <row outlineLevel="0" r="1221">
      <c r="A1221" s="123" t="n"/>
      <c r="B1221" s="0" t="n"/>
      <c r="C1221" s="123" t="n"/>
      <c r="D1221" s="123" t="n"/>
      <c r="E1221" s="128" t="n"/>
    </row>
    <row outlineLevel="0" r="1222">
      <c r="A1222" s="123" t="n"/>
      <c r="B1222" s="0" t="n"/>
      <c r="C1222" s="123" t="n"/>
      <c r="D1222" s="123" t="n"/>
      <c r="E1222" s="128" t="n"/>
    </row>
    <row outlineLevel="0" r="1223">
      <c r="A1223" s="123" t="n"/>
      <c r="B1223" s="0" t="n"/>
      <c r="C1223" s="123" t="n"/>
      <c r="D1223" s="123" t="n"/>
      <c r="E1223" s="128" t="n"/>
    </row>
    <row outlineLevel="0" r="1224">
      <c r="A1224" s="123" t="n"/>
      <c r="B1224" s="0" t="n"/>
      <c r="C1224" s="123" t="n"/>
      <c r="D1224" s="123" t="n"/>
      <c r="E1224" s="128" t="n"/>
    </row>
    <row outlineLevel="0" r="1225">
      <c r="A1225" s="123" t="n"/>
      <c r="B1225" s="0" t="n"/>
      <c r="C1225" s="123" t="n"/>
      <c r="D1225" s="123" t="n"/>
      <c r="E1225" s="128" t="n"/>
    </row>
    <row outlineLevel="0" r="1226">
      <c r="A1226" s="123" t="n"/>
      <c r="B1226" s="0" t="n"/>
      <c r="C1226" s="123" t="n"/>
      <c r="D1226" s="123" t="n"/>
      <c r="E1226" s="128" t="n"/>
    </row>
    <row outlineLevel="0" r="1227">
      <c r="A1227" s="123" t="n"/>
      <c r="B1227" s="0" t="n"/>
      <c r="C1227" s="123" t="n"/>
      <c r="D1227" s="123" t="n"/>
      <c r="E1227" s="128" t="n"/>
    </row>
    <row outlineLevel="0" r="1228">
      <c r="A1228" s="123" t="n"/>
      <c r="B1228" s="0" t="n"/>
      <c r="C1228" s="123" t="n"/>
      <c r="D1228" s="123" t="n"/>
      <c r="E1228" s="128" t="n"/>
    </row>
    <row outlineLevel="0" r="1229">
      <c r="A1229" s="123" t="n"/>
      <c r="B1229" s="0" t="n"/>
      <c r="C1229" s="123" t="n"/>
      <c r="D1229" s="123" t="n"/>
      <c r="E1229" s="128" t="n"/>
    </row>
    <row outlineLevel="0" r="1230">
      <c r="A1230" s="123" t="n"/>
      <c r="B1230" s="0" t="n"/>
      <c r="C1230" s="123" t="n"/>
      <c r="D1230" s="123" t="n"/>
      <c r="E1230" s="128" t="n"/>
    </row>
    <row outlineLevel="0" r="1231">
      <c r="A1231" s="123" t="n"/>
      <c r="B1231" s="0" t="n"/>
      <c r="C1231" s="123" t="n"/>
      <c r="D1231" s="123" t="n"/>
      <c r="E1231" s="128" t="n"/>
    </row>
    <row outlineLevel="0" r="1232">
      <c r="A1232" s="123" t="n"/>
      <c r="B1232" s="0" t="n"/>
      <c r="C1232" s="123" t="n"/>
      <c r="D1232" s="123" t="n"/>
      <c r="E1232" s="128" t="n"/>
    </row>
    <row outlineLevel="0" r="1233">
      <c r="A1233" s="123" t="n"/>
      <c r="B1233" s="0" t="n"/>
      <c r="C1233" s="123" t="n"/>
      <c r="D1233" s="123" t="n"/>
      <c r="E1233" s="128" t="n"/>
    </row>
    <row outlineLevel="0" r="1234">
      <c r="A1234" s="123" t="n"/>
      <c r="B1234" s="0" t="n"/>
      <c r="C1234" s="123" t="n"/>
      <c r="D1234" s="123" t="n"/>
      <c r="E1234" s="128" t="n"/>
    </row>
    <row outlineLevel="0" r="1235">
      <c r="A1235" s="123" t="n"/>
      <c r="B1235" s="0" t="n"/>
      <c r="C1235" s="123" t="n"/>
      <c r="D1235" s="123" t="n"/>
      <c r="E1235" s="128" t="n"/>
    </row>
    <row outlineLevel="0" r="1236">
      <c r="A1236" s="123" t="n"/>
      <c r="B1236" s="0" t="n"/>
      <c r="C1236" s="123" t="n"/>
      <c r="D1236" s="123" t="n"/>
      <c r="E1236" s="128" t="n"/>
    </row>
    <row outlineLevel="0" r="1237">
      <c r="A1237" s="123" t="n"/>
      <c r="B1237" s="0" t="n"/>
      <c r="C1237" s="123" t="n"/>
      <c r="D1237" s="123" t="n"/>
      <c r="E1237" s="128" t="n"/>
    </row>
    <row outlineLevel="0" r="1238">
      <c r="A1238" s="123" t="n"/>
      <c r="B1238" s="0" t="n"/>
      <c r="C1238" s="123" t="n"/>
      <c r="D1238" s="123" t="n"/>
      <c r="E1238" s="128" t="n"/>
    </row>
    <row outlineLevel="0" r="1239">
      <c r="A1239" s="123" t="n"/>
      <c r="B1239" s="0" t="n"/>
      <c r="C1239" s="123" t="n"/>
      <c r="D1239" s="123" t="n"/>
      <c r="E1239" s="128" t="n"/>
    </row>
    <row outlineLevel="0" r="1240">
      <c r="A1240" s="123" t="n"/>
      <c r="B1240" s="0" t="n"/>
      <c r="C1240" s="123" t="n"/>
      <c r="D1240" s="123" t="n"/>
      <c r="E1240" s="128" t="n"/>
    </row>
    <row outlineLevel="0" r="1241">
      <c r="A1241" s="123" t="n"/>
      <c r="B1241" s="0" t="n"/>
      <c r="C1241" s="123" t="n"/>
      <c r="D1241" s="123" t="n"/>
      <c r="E1241" s="128" t="n"/>
    </row>
    <row outlineLevel="0" r="1242">
      <c r="A1242" s="123" t="n"/>
      <c r="B1242" s="0" t="n"/>
      <c r="C1242" s="123" t="n"/>
      <c r="D1242" s="123" t="n"/>
      <c r="E1242" s="128" t="n"/>
    </row>
    <row outlineLevel="0" r="1243">
      <c r="A1243" s="123" t="n"/>
      <c r="B1243" s="0" t="n"/>
      <c r="C1243" s="123" t="n"/>
      <c r="D1243" s="123" t="n"/>
      <c r="E1243" s="128" t="n"/>
    </row>
    <row outlineLevel="0" r="1244">
      <c r="A1244" s="123" t="n"/>
      <c r="B1244" s="0" t="n"/>
      <c r="C1244" s="123" t="n"/>
      <c r="D1244" s="123" t="n"/>
      <c r="E1244" s="128" t="n"/>
    </row>
    <row outlineLevel="0" r="1245">
      <c r="A1245" s="123" t="n"/>
      <c r="B1245" s="0" t="n"/>
      <c r="C1245" s="123" t="n"/>
      <c r="D1245" s="123" t="n"/>
      <c r="E1245" s="128" t="n"/>
    </row>
    <row outlineLevel="0" r="1246">
      <c r="A1246" s="123" t="n"/>
      <c r="B1246" s="0" t="n"/>
      <c r="C1246" s="123" t="n"/>
      <c r="D1246" s="123" t="n"/>
      <c r="E1246" s="128" t="n"/>
    </row>
    <row outlineLevel="0" r="1247">
      <c r="A1247" s="123" t="n"/>
      <c r="B1247" s="0" t="n"/>
      <c r="C1247" s="123" t="n"/>
      <c r="D1247" s="123" t="n"/>
      <c r="E1247" s="128" t="n"/>
    </row>
    <row outlineLevel="0" r="1248">
      <c r="A1248" s="123" t="n"/>
      <c r="B1248" s="0" t="n"/>
      <c r="C1248" s="123" t="n"/>
      <c r="D1248" s="123" t="n"/>
      <c r="E1248" s="128" t="n"/>
    </row>
    <row outlineLevel="0" r="1249">
      <c r="A1249" s="123" t="n"/>
      <c r="B1249" s="0" t="n"/>
      <c r="C1249" s="123" t="n"/>
      <c r="D1249" s="123" t="n"/>
      <c r="E1249" s="128" t="n"/>
    </row>
    <row outlineLevel="0" r="1250">
      <c r="A1250" s="123" t="n"/>
      <c r="B1250" s="0" t="n"/>
      <c r="C1250" s="123" t="n"/>
      <c r="D1250" s="123" t="n"/>
      <c r="E1250" s="128" t="n"/>
    </row>
    <row outlineLevel="0" r="1251">
      <c r="A1251" s="123" t="n"/>
      <c r="B1251" s="0" t="n"/>
      <c r="C1251" s="123" t="n"/>
      <c r="D1251" s="123" t="n"/>
      <c r="E1251" s="128" t="n"/>
    </row>
    <row outlineLevel="0" r="1252">
      <c r="A1252" s="123" t="n"/>
      <c r="B1252" s="0" t="n"/>
      <c r="C1252" s="123" t="n"/>
      <c r="D1252" s="123" t="n"/>
      <c r="E1252" s="128" t="n"/>
    </row>
    <row outlineLevel="0" r="1253">
      <c r="A1253" s="123" t="n"/>
      <c r="B1253" s="0" t="n"/>
      <c r="C1253" s="123" t="n"/>
      <c r="D1253" s="123" t="n"/>
      <c r="E1253" s="128" t="n"/>
    </row>
    <row outlineLevel="0" r="1254">
      <c r="A1254" s="123" t="n"/>
      <c r="B1254" s="0" t="n"/>
      <c r="C1254" s="123" t="n"/>
      <c r="D1254" s="123" t="n"/>
      <c r="E1254" s="128" t="n"/>
    </row>
    <row outlineLevel="0" r="1255">
      <c r="A1255" s="123" t="n"/>
      <c r="B1255" s="0" t="n"/>
      <c r="C1255" s="123" t="n"/>
      <c r="D1255" s="123" t="n"/>
      <c r="E1255" s="128" t="n"/>
    </row>
    <row outlineLevel="0" r="1256">
      <c r="A1256" s="123" t="n"/>
      <c r="B1256" s="0" t="n"/>
      <c r="C1256" s="123" t="n"/>
      <c r="D1256" s="123" t="n"/>
      <c r="E1256" s="128" t="n"/>
    </row>
    <row outlineLevel="0" r="1257">
      <c r="A1257" s="123" t="n"/>
      <c r="B1257" s="0" t="n"/>
      <c r="C1257" s="123" t="n"/>
      <c r="D1257" s="123" t="n"/>
      <c r="E1257" s="128" t="n"/>
    </row>
    <row outlineLevel="0" r="1258">
      <c r="A1258" s="123" t="n"/>
      <c r="B1258" s="0" t="n"/>
      <c r="C1258" s="123" t="n"/>
      <c r="D1258" s="123" t="n"/>
      <c r="E1258" s="128" t="n"/>
    </row>
    <row outlineLevel="0" r="1259">
      <c r="A1259" s="123" t="n"/>
      <c r="B1259" s="0" t="n"/>
      <c r="C1259" s="123" t="n"/>
      <c r="D1259" s="123" t="n"/>
      <c r="E1259" s="128" t="n"/>
    </row>
    <row outlineLevel="0" r="1260">
      <c r="A1260" s="123" t="n"/>
      <c r="B1260" s="0" t="n"/>
      <c r="C1260" s="123" t="n"/>
      <c r="D1260" s="123" t="n"/>
      <c r="E1260" s="128" t="n"/>
    </row>
    <row outlineLevel="0" r="1261">
      <c r="A1261" s="123" t="n"/>
      <c r="B1261" s="0" t="n"/>
      <c r="C1261" s="123" t="n"/>
      <c r="D1261" s="123" t="n"/>
      <c r="E1261" s="128" t="n"/>
    </row>
    <row outlineLevel="0" r="1262">
      <c r="A1262" s="123" t="n"/>
      <c r="B1262" s="0" t="n"/>
      <c r="C1262" s="123" t="n"/>
      <c r="D1262" s="123" t="n"/>
      <c r="E1262" s="128" t="n"/>
    </row>
    <row outlineLevel="0" r="1263">
      <c r="A1263" s="123" t="n"/>
      <c r="B1263" s="0" t="n"/>
      <c r="C1263" s="123" t="n"/>
      <c r="D1263" s="123" t="n"/>
      <c r="E1263" s="128" t="n"/>
    </row>
    <row outlineLevel="0" r="1264">
      <c r="A1264" s="123" t="n"/>
      <c r="B1264" s="0" t="n"/>
      <c r="C1264" s="123" t="n"/>
      <c r="D1264" s="123" t="n"/>
      <c r="E1264" s="128" t="n"/>
    </row>
    <row outlineLevel="0" r="1265">
      <c r="A1265" s="123" t="n"/>
      <c r="B1265" s="0" t="n"/>
      <c r="C1265" s="123" t="n"/>
      <c r="D1265" s="123" t="n"/>
      <c r="E1265" s="128" t="n"/>
    </row>
    <row outlineLevel="0" r="1266">
      <c r="A1266" s="123" t="n"/>
      <c r="B1266" s="0" t="n"/>
      <c r="C1266" s="123" t="n"/>
      <c r="D1266" s="123" t="n"/>
      <c r="E1266" s="128" t="n"/>
    </row>
    <row outlineLevel="0" r="1267">
      <c r="A1267" s="123" t="n"/>
      <c r="B1267" s="0" t="n"/>
      <c r="C1267" s="123" t="n"/>
      <c r="D1267" s="123" t="n"/>
      <c r="E1267" s="128" t="n"/>
    </row>
    <row outlineLevel="0" r="1268">
      <c r="A1268" s="123" t="n"/>
      <c r="B1268" s="0" t="n"/>
      <c r="C1268" s="123" t="n"/>
      <c r="D1268" s="123" t="n"/>
      <c r="E1268" s="128" t="n"/>
    </row>
    <row outlineLevel="0" r="1269">
      <c r="A1269" s="123" t="n"/>
      <c r="B1269" s="0" t="n"/>
      <c r="C1269" s="123" t="n"/>
      <c r="D1269" s="123" t="n"/>
      <c r="E1269" s="128" t="n"/>
    </row>
    <row outlineLevel="0" r="1270">
      <c r="A1270" s="123" t="n"/>
      <c r="B1270" s="0" t="n"/>
      <c r="C1270" s="123" t="n"/>
      <c r="D1270" s="123" t="n"/>
      <c r="E1270" s="128" t="n"/>
    </row>
    <row outlineLevel="0" r="1271">
      <c r="A1271" s="123" t="n"/>
      <c r="B1271" s="0" t="n"/>
      <c r="C1271" s="123" t="n"/>
      <c r="D1271" s="123" t="n"/>
      <c r="E1271" s="128" t="n"/>
    </row>
    <row outlineLevel="0" r="1272">
      <c r="A1272" s="123" t="n"/>
      <c r="B1272" s="0" t="n"/>
      <c r="C1272" s="123" t="n"/>
      <c r="D1272" s="123" t="n"/>
      <c r="E1272" s="128" t="n"/>
    </row>
    <row outlineLevel="0" r="1273">
      <c r="A1273" s="123" t="n"/>
      <c r="B1273" s="0" t="n"/>
      <c r="C1273" s="123" t="n"/>
      <c r="D1273" s="123" t="n"/>
      <c r="E1273" s="128" t="n"/>
    </row>
    <row outlineLevel="0" r="1274">
      <c r="A1274" s="123" t="n"/>
      <c r="B1274" s="0" t="n"/>
      <c r="C1274" s="123" t="n"/>
      <c r="D1274" s="123" t="n"/>
      <c r="E1274" s="128" t="n"/>
    </row>
    <row outlineLevel="0" r="1275">
      <c r="A1275" s="123" t="n"/>
      <c r="B1275" s="0" t="n"/>
      <c r="C1275" s="123" t="n"/>
      <c r="D1275" s="123" t="n"/>
      <c r="E1275" s="128" t="n"/>
    </row>
    <row outlineLevel="0" r="1276">
      <c r="A1276" s="123" t="n"/>
      <c r="B1276" s="0" t="n"/>
      <c r="C1276" s="123" t="n"/>
      <c r="D1276" s="123" t="n"/>
      <c r="E1276" s="128" t="n"/>
    </row>
    <row outlineLevel="0" r="1277">
      <c r="A1277" s="123" t="n"/>
      <c r="B1277" s="0" t="n"/>
      <c r="C1277" s="123" t="n"/>
      <c r="D1277" s="123" t="n"/>
      <c r="E1277" s="128" t="n"/>
    </row>
    <row outlineLevel="0" r="1278">
      <c r="A1278" s="123" t="n"/>
      <c r="B1278" s="0" t="n"/>
      <c r="C1278" s="123" t="n"/>
      <c r="D1278" s="123" t="n"/>
      <c r="E1278" s="128" t="n"/>
    </row>
    <row outlineLevel="0" r="1279">
      <c r="A1279" s="123" t="n"/>
      <c r="B1279" s="0" t="n"/>
      <c r="C1279" s="123" t="n"/>
      <c r="D1279" s="123" t="n"/>
      <c r="E1279" s="128" t="n"/>
    </row>
    <row outlineLevel="0" r="1280">
      <c r="A1280" s="123" t="n"/>
      <c r="B1280" s="0" t="n"/>
      <c r="C1280" s="123" t="n"/>
      <c r="D1280" s="123" t="n"/>
      <c r="E1280" s="128" t="n"/>
    </row>
    <row outlineLevel="0" r="1281">
      <c r="A1281" s="123" t="n"/>
      <c r="B1281" s="0" t="n"/>
      <c r="C1281" s="123" t="n"/>
      <c r="D1281" s="123" t="n"/>
      <c r="E1281" s="128" t="n"/>
    </row>
    <row outlineLevel="0" r="1282">
      <c r="A1282" s="123" t="n"/>
      <c r="B1282" s="0" t="n"/>
      <c r="C1282" s="123" t="n"/>
      <c r="D1282" s="123" t="n"/>
      <c r="E1282" s="128" t="n"/>
    </row>
    <row outlineLevel="0" r="1283">
      <c r="A1283" s="123" t="n"/>
      <c r="B1283" s="0" t="n"/>
      <c r="C1283" s="123" t="n"/>
      <c r="D1283" s="123" t="n"/>
      <c r="E1283" s="128" t="n"/>
    </row>
    <row outlineLevel="0" r="1284">
      <c r="A1284" s="123" t="n"/>
      <c r="B1284" s="0" t="n"/>
      <c r="C1284" s="123" t="n"/>
      <c r="D1284" s="123" t="n"/>
      <c r="E1284" s="128" t="n"/>
    </row>
    <row outlineLevel="0" r="1285">
      <c r="A1285" s="123" t="n"/>
      <c r="B1285" s="0" t="n"/>
      <c r="C1285" s="123" t="n"/>
      <c r="D1285" s="123" t="n"/>
      <c r="E1285" s="128" t="n"/>
    </row>
    <row outlineLevel="0" r="1286">
      <c r="A1286" s="123" t="n"/>
      <c r="B1286" s="0" t="n"/>
      <c r="C1286" s="123" t="n"/>
      <c r="D1286" s="123" t="n"/>
      <c r="E1286" s="128" t="n"/>
    </row>
    <row outlineLevel="0" r="1287">
      <c r="A1287" s="123" t="n"/>
      <c r="B1287" s="0" t="n"/>
      <c r="C1287" s="123" t="n"/>
      <c r="D1287" s="123" t="n"/>
      <c r="E1287" s="128" t="n"/>
    </row>
    <row outlineLevel="0" r="1288">
      <c r="A1288" s="123" t="n"/>
      <c r="B1288" s="0" t="n"/>
      <c r="C1288" s="123" t="n"/>
      <c r="D1288" s="123" t="n"/>
      <c r="E1288" s="128" t="n"/>
    </row>
    <row outlineLevel="0" r="1289">
      <c r="A1289" s="123" t="n"/>
      <c r="B1289" s="0" t="n"/>
      <c r="C1289" s="123" t="n"/>
      <c r="D1289" s="123" t="n"/>
      <c r="E1289" s="128" t="n"/>
    </row>
    <row outlineLevel="0" r="1290">
      <c r="A1290" s="123" t="n"/>
      <c r="B1290" s="0" t="n"/>
      <c r="C1290" s="123" t="n"/>
      <c r="D1290" s="123" t="n"/>
      <c r="E1290" s="128" t="n"/>
    </row>
    <row outlineLevel="0" r="1291">
      <c r="A1291" s="123" t="n"/>
      <c r="B1291" s="0" t="n"/>
      <c r="C1291" s="123" t="n"/>
      <c r="D1291" s="123" t="n"/>
      <c r="E1291" s="128" t="n"/>
    </row>
    <row outlineLevel="0" r="1292">
      <c r="A1292" s="123" t="n"/>
      <c r="B1292" s="0" t="n"/>
      <c r="C1292" s="123" t="n"/>
      <c r="D1292" s="123" t="n"/>
      <c r="E1292" s="128" t="n"/>
    </row>
    <row outlineLevel="0" r="1293">
      <c r="A1293" s="123" t="n"/>
      <c r="B1293" s="0" t="n"/>
      <c r="C1293" s="123" t="n"/>
      <c r="D1293" s="123" t="n"/>
      <c r="E1293" s="128" t="n"/>
    </row>
    <row outlineLevel="0" r="1294">
      <c r="A1294" s="123" t="n"/>
      <c r="B1294" s="0" t="n"/>
      <c r="C1294" s="123" t="n"/>
      <c r="D1294" s="123" t="n"/>
      <c r="E1294" s="128" t="n"/>
    </row>
    <row outlineLevel="0" r="1295">
      <c r="A1295" s="123" t="n"/>
      <c r="B1295" s="0" t="n"/>
      <c r="C1295" s="123" t="n"/>
      <c r="D1295" s="123" t="n"/>
      <c r="E1295" s="128" t="n"/>
    </row>
    <row outlineLevel="0" r="1296">
      <c r="A1296" s="123" t="n"/>
      <c r="B1296" s="0" t="n"/>
      <c r="C1296" s="123" t="n"/>
      <c r="D1296" s="123" t="n"/>
      <c r="E1296" s="128" t="n"/>
    </row>
    <row outlineLevel="0" r="1297">
      <c r="A1297" s="123" t="n"/>
      <c r="B1297" s="0" t="n"/>
      <c r="C1297" s="123" t="n"/>
      <c r="D1297" s="123" t="n"/>
      <c r="E1297" s="128" t="n"/>
    </row>
    <row outlineLevel="0" r="1298">
      <c r="A1298" s="123" t="n"/>
      <c r="B1298" s="0" t="n"/>
      <c r="C1298" s="123" t="n"/>
      <c r="D1298" s="123" t="n"/>
      <c r="E1298" s="128" t="n"/>
    </row>
    <row outlineLevel="0" r="1299">
      <c r="A1299" s="123" t="n"/>
      <c r="B1299" s="0" t="n"/>
      <c r="C1299" s="123" t="n"/>
      <c r="D1299" s="123" t="n"/>
      <c r="E1299" s="128" t="n"/>
    </row>
    <row outlineLevel="0" r="1300">
      <c r="A1300" s="123" t="n"/>
      <c r="B1300" s="0" t="n"/>
      <c r="C1300" s="123" t="n"/>
      <c r="D1300" s="123" t="n"/>
      <c r="E1300" s="128" t="n"/>
    </row>
    <row outlineLevel="0" r="1301">
      <c r="A1301" s="123" t="n"/>
      <c r="B1301" s="0" t="n"/>
      <c r="C1301" s="123" t="n"/>
      <c r="D1301" s="123" t="n"/>
      <c r="E1301" s="128" t="n"/>
    </row>
    <row outlineLevel="0" r="1302">
      <c r="A1302" s="123" t="n"/>
      <c r="B1302" s="0" t="n"/>
      <c r="C1302" s="123" t="n"/>
      <c r="D1302" s="123" t="n"/>
      <c r="E1302" s="128" t="n"/>
    </row>
    <row outlineLevel="0" r="1303">
      <c r="A1303" s="123" t="n"/>
      <c r="B1303" s="0" t="n"/>
      <c r="C1303" s="123" t="n"/>
      <c r="D1303" s="123" t="n"/>
      <c r="E1303" s="128" t="n"/>
    </row>
    <row outlineLevel="0" r="1304">
      <c r="A1304" s="123" t="n"/>
      <c r="B1304" s="0" t="n"/>
      <c r="C1304" s="123" t="n"/>
      <c r="D1304" s="123" t="n"/>
      <c r="E1304" s="128" t="n"/>
    </row>
    <row outlineLevel="0" r="1305">
      <c r="A1305" s="123" t="n"/>
      <c r="B1305" s="0" t="n"/>
      <c r="C1305" s="123" t="n"/>
      <c r="D1305" s="123" t="n"/>
      <c r="E1305" s="128" t="n"/>
    </row>
    <row outlineLevel="0" r="1306">
      <c r="A1306" s="123" t="n"/>
      <c r="B1306" s="0" t="n"/>
      <c r="C1306" s="123" t="n"/>
      <c r="D1306" s="123" t="n"/>
      <c r="E1306" s="128" t="n"/>
    </row>
    <row outlineLevel="0" r="1307">
      <c r="A1307" s="123" t="n"/>
      <c r="B1307" s="0" t="n"/>
      <c r="C1307" s="123" t="n"/>
      <c r="D1307" s="123" t="n"/>
      <c r="E1307" s="128" t="n"/>
    </row>
    <row outlineLevel="0" r="1308">
      <c r="A1308" s="123" t="n"/>
      <c r="B1308" s="0" t="n"/>
      <c r="C1308" s="123" t="n"/>
      <c r="D1308" s="123" t="n"/>
      <c r="E1308" s="128" t="n"/>
    </row>
    <row outlineLevel="0" r="1309">
      <c r="A1309" s="123" t="n"/>
      <c r="B1309" s="0" t="n"/>
      <c r="C1309" s="123" t="n"/>
      <c r="D1309" s="123" t="n"/>
      <c r="E1309" s="128" t="n"/>
    </row>
    <row outlineLevel="0" r="1310">
      <c r="A1310" s="123" t="n"/>
      <c r="B1310" s="0" t="n"/>
      <c r="C1310" s="123" t="n"/>
      <c r="D1310" s="123" t="n"/>
      <c r="E1310" s="128" t="n"/>
    </row>
    <row outlineLevel="0" r="1311">
      <c r="A1311" s="123" t="n"/>
      <c r="B1311" s="0" t="n"/>
      <c r="C1311" s="123" t="n"/>
      <c r="D1311" s="123" t="n"/>
      <c r="E1311" s="128" t="n"/>
    </row>
    <row outlineLevel="0" r="1312">
      <c r="A1312" s="123" t="n"/>
      <c r="B1312" s="0" t="n"/>
      <c r="C1312" s="123" t="n"/>
      <c r="D1312" s="123" t="n"/>
      <c r="E1312" s="128" t="n"/>
    </row>
    <row outlineLevel="0" r="1313">
      <c r="A1313" s="123" t="n"/>
      <c r="B1313" s="0" t="n"/>
      <c r="C1313" s="123" t="n"/>
      <c r="D1313" s="123" t="n"/>
      <c r="E1313" s="128" t="n"/>
    </row>
    <row outlineLevel="0" r="1314">
      <c r="A1314" s="123" t="n"/>
      <c r="B1314" s="0" t="n"/>
      <c r="C1314" s="123" t="n"/>
      <c r="D1314" s="123" t="n"/>
      <c r="E1314" s="128" t="n"/>
    </row>
    <row outlineLevel="0" r="1315">
      <c r="A1315" s="123" t="n"/>
      <c r="B1315" s="0" t="n"/>
      <c r="C1315" s="123" t="n"/>
      <c r="D1315" s="123" t="n"/>
      <c r="E1315" s="128" t="n"/>
    </row>
    <row outlineLevel="0" r="1316">
      <c r="A1316" s="123" t="n"/>
      <c r="B1316" s="0" t="n"/>
      <c r="C1316" s="123" t="n"/>
      <c r="D1316" s="123" t="n"/>
      <c r="E1316" s="128" t="n"/>
    </row>
    <row outlineLevel="0" r="1317">
      <c r="A1317" s="123" t="n"/>
      <c r="B1317" s="0" t="n"/>
      <c r="C1317" s="123" t="n"/>
      <c r="D1317" s="123" t="n"/>
      <c r="E1317" s="128" t="n"/>
    </row>
    <row outlineLevel="0" r="1318">
      <c r="A1318" s="123" t="n"/>
      <c r="B1318" s="0" t="n"/>
      <c r="C1318" s="123" t="n"/>
      <c r="D1318" s="123" t="n"/>
      <c r="E1318" s="128" t="n"/>
    </row>
    <row outlineLevel="0" r="1319">
      <c r="A1319" s="123" t="n"/>
      <c r="B1319" s="0" t="n"/>
      <c r="C1319" s="123" t="n"/>
      <c r="D1319" s="123" t="n"/>
      <c r="E1319" s="128" t="n"/>
    </row>
    <row outlineLevel="0" r="1320">
      <c r="A1320" s="123" t="n"/>
      <c r="B1320" s="0" t="n"/>
      <c r="C1320" s="123" t="n"/>
      <c r="D1320" s="123" t="n"/>
      <c r="E1320" s="128" t="n"/>
    </row>
    <row outlineLevel="0" r="1321">
      <c r="A1321" s="123" t="n"/>
      <c r="B1321" s="0" t="n"/>
      <c r="C1321" s="123" t="n"/>
      <c r="D1321" s="123" t="n"/>
      <c r="E1321" s="128" t="n"/>
    </row>
    <row outlineLevel="0" r="1322">
      <c r="A1322" s="123" t="n"/>
      <c r="B1322" s="0" t="n"/>
      <c r="C1322" s="123" t="n"/>
      <c r="D1322" s="123" t="n"/>
      <c r="E1322" s="128" t="n"/>
    </row>
    <row outlineLevel="0" r="1323">
      <c r="A1323" s="123" t="n"/>
      <c r="B1323" s="0" t="n"/>
      <c r="C1323" s="123" t="n"/>
      <c r="D1323" s="123" t="n"/>
      <c r="E1323" s="128" t="n"/>
    </row>
    <row outlineLevel="0" r="1324">
      <c r="A1324" s="123" t="n"/>
      <c r="B1324" s="0" t="n"/>
      <c r="C1324" s="123" t="n"/>
      <c r="D1324" s="123" t="n"/>
      <c r="E1324" s="128" t="n"/>
    </row>
    <row outlineLevel="0" r="1325">
      <c r="A1325" s="123" t="n"/>
      <c r="B1325" s="0" t="n"/>
      <c r="C1325" s="123" t="n"/>
      <c r="D1325" s="123" t="n"/>
      <c r="E1325" s="128" t="n"/>
    </row>
    <row outlineLevel="0" r="1326">
      <c r="A1326" s="123" t="n"/>
      <c r="B1326" s="0" t="n"/>
      <c r="C1326" s="123" t="n"/>
      <c r="D1326" s="123" t="n"/>
      <c r="E1326" s="128" t="n"/>
    </row>
    <row outlineLevel="0" r="1327">
      <c r="A1327" s="123" t="n"/>
      <c r="B1327" s="0" t="n"/>
      <c r="C1327" s="123" t="n"/>
      <c r="D1327" s="123" t="n"/>
      <c r="E1327" s="128" t="n"/>
    </row>
    <row outlineLevel="0" r="1328">
      <c r="A1328" s="123" t="n"/>
      <c r="B1328" s="0" t="n"/>
      <c r="C1328" s="123" t="n"/>
      <c r="D1328" s="123" t="n"/>
      <c r="E1328" s="128" t="n"/>
    </row>
    <row outlineLevel="0" r="1329">
      <c r="A1329" s="123" t="n"/>
      <c r="B1329" s="0" t="n"/>
      <c r="C1329" s="123" t="n"/>
      <c r="D1329" s="123" t="n"/>
      <c r="E1329" s="128" t="n"/>
    </row>
    <row outlineLevel="0" r="1330">
      <c r="A1330" s="123" t="n"/>
      <c r="B1330" s="0" t="n"/>
      <c r="C1330" s="123" t="n"/>
      <c r="D1330" s="123" t="n"/>
      <c r="E1330" s="128" t="n"/>
    </row>
    <row outlineLevel="0" r="1331">
      <c r="A1331" s="123" t="n"/>
      <c r="B1331" s="0" t="n"/>
      <c r="C1331" s="123" t="n"/>
      <c r="D1331" s="123" t="n"/>
      <c r="E1331" s="128" t="n"/>
    </row>
    <row outlineLevel="0" r="1332">
      <c r="A1332" s="123" t="n"/>
      <c r="B1332" s="0" t="n"/>
      <c r="C1332" s="123" t="n"/>
      <c r="D1332" s="123" t="n"/>
      <c r="E1332" s="128" t="n"/>
    </row>
    <row outlineLevel="0" r="1333">
      <c r="A1333" s="123" t="n"/>
      <c r="B1333" s="0" t="n"/>
      <c r="C1333" s="123" t="n"/>
      <c r="D1333" s="123" t="n"/>
      <c r="E1333" s="128" t="n"/>
    </row>
    <row outlineLevel="0" r="1334">
      <c r="A1334" s="123" t="n"/>
      <c r="B1334" s="0" t="n"/>
      <c r="C1334" s="123" t="n"/>
      <c r="D1334" s="123" t="n"/>
      <c r="E1334" s="128" t="n"/>
    </row>
    <row outlineLevel="0" r="1335">
      <c r="A1335" s="123" t="n"/>
      <c r="B1335" s="0" t="n"/>
      <c r="C1335" s="123" t="n"/>
      <c r="D1335" s="123" t="n"/>
      <c r="E1335" s="128" t="n"/>
    </row>
    <row outlineLevel="0" r="1336">
      <c r="A1336" s="123" t="n"/>
      <c r="B1336" s="0" t="n"/>
      <c r="C1336" s="123" t="n"/>
      <c r="D1336" s="123" t="n"/>
      <c r="E1336" s="128" t="n"/>
    </row>
    <row outlineLevel="0" r="1337">
      <c r="A1337" s="123" t="n"/>
      <c r="B1337" s="0" t="n"/>
      <c r="C1337" s="123" t="n"/>
      <c r="D1337" s="123" t="n"/>
      <c r="E1337" s="128" t="n"/>
    </row>
    <row outlineLevel="0" r="1338">
      <c r="A1338" s="123" t="n"/>
      <c r="B1338" s="0" t="n"/>
      <c r="C1338" s="123" t="n"/>
      <c r="D1338" s="123" t="n"/>
      <c r="E1338" s="128" t="n"/>
    </row>
    <row outlineLevel="0" r="1339">
      <c r="A1339" s="123" t="n"/>
      <c r="B1339" s="0" t="n"/>
      <c r="C1339" s="123" t="n"/>
      <c r="D1339" s="123" t="n"/>
      <c r="E1339" s="128" t="n"/>
    </row>
    <row outlineLevel="0" r="1340">
      <c r="A1340" s="123" t="n"/>
      <c r="B1340" s="0" t="n"/>
      <c r="C1340" s="123" t="n"/>
      <c r="D1340" s="123" t="n"/>
      <c r="E1340" s="128" t="n"/>
    </row>
    <row outlineLevel="0" r="1341">
      <c r="A1341" s="123" t="n"/>
      <c r="B1341" s="0" t="n"/>
      <c r="C1341" s="123" t="n"/>
      <c r="D1341" s="123" t="n"/>
      <c r="E1341" s="128" t="n"/>
    </row>
    <row outlineLevel="0" r="1342">
      <c r="A1342" s="123" t="n"/>
      <c r="B1342" s="0" t="n"/>
      <c r="C1342" s="123" t="n"/>
      <c r="D1342" s="123" t="n"/>
      <c r="E1342" s="128" t="n"/>
    </row>
    <row outlineLevel="0" r="1343">
      <c r="A1343" s="123" t="n"/>
      <c r="B1343" s="0" t="n"/>
      <c r="C1343" s="123" t="n"/>
      <c r="D1343" s="123" t="n"/>
      <c r="E1343" s="128" t="n"/>
    </row>
    <row outlineLevel="0" r="1344">
      <c r="A1344" s="123" t="n"/>
      <c r="B1344" s="0" t="n"/>
      <c r="C1344" s="123" t="n"/>
      <c r="D1344" s="123" t="n"/>
      <c r="E1344" s="128" t="n"/>
    </row>
    <row outlineLevel="0" r="1345">
      <c r="A1345" s="123" t="n"/>
      <c r="B1345" s="0" t="n"/>
      <c r="C1345" s="123" t="n"/>
      <c r="D1345" s="123" t="n"/>
      <c r="E1345" s="128" t="n"/>
    </row>
    <row outlineLevel="0" r="1346">
      <c r="A1346" s="123" t="n"/>
      <c r="B1346" s="0" t="n"/>
      <c r="C1346" s="123" t="n"/>
      <c r="D1346" s="123" t="n"/>
      <c r="E1346" s="128" t="n"/>
    </row>
    <row outlineLevel="0" r="1347">
      <c r="A1347" s="123" t="n"/>
      <c r="B1347" s="0" t="n"/>
      <c r="C1347" s="123" t="n"/>
      <c r="D1347" s="123" t="n"/>
      <c r="E1347" s="128" t="n"/>
    </row>
    <row outlineLevel="0" r="1348">
      <c r="A1348" s="123" t="n"/>
      <c r="B1348" s="0" t="n"/>
      <c r="C1348" s="123" t="n"/>
      <c r="D1348" s="123" t="n"/>
      <c r="E1348" s="128" t="n"/>
    </row>
    <row outlineLevel="0" r="1349">
      <c r="A1349" s="123" t="n"/>
      <c r="B1349" s="0" t="n"/>
      <c r="C1349" s="123" t="n"/>
      <c r="D1349" s="123" t="n"/>
      <c r="E1349" s="128" t="n"/>
    </row>
    <row outlineLevel="0" r="1350">
      <c r="A1350" s="123" t="n"/>
      <c r="B1350" s="0" t="n"/>
      <c r="C1350" s="123" t="n"/>
      <c r="D1350" s="123" t="n"/>
      <c r="E1350" s="128" t="n"/>
    </row>
    <row outlineLevel="0" r="1351">
      <c r="A1351" s="123" t="n"/>
      <c r="B1351" s="0" t="n"/>
      <c r="C1351" s="123" t="n"/>
      <c r="D1351" s="123" t="n"/>
      <c r="E1351" s="128" t="n"/>
    </row>
    <row outlineLevel="0" r="1352">
      <c r="A1352" s="123" t="n"/>
      <c r="B1352" s="0" t="n"/>
      <c r="C1352" s="123" t="n"/>
      <c r="D1352" s="123" t="n"/>
      <c r="E1352" s="128" t="n"/>
    </row>
    <row outlineLevel="0" r="1353">
      <c r="A1353" s="123" t="n"/>
      <c r="B1353" s="0" t="n"/>
      <c r="C1353" s="123" t="n"/>
      <c r="D1353" s="123" t="n"/>
      <c r="E1353" s="128" t="n"/>
    </row>
    <row outlineLevel="0" r="1354">
      <c r="A1354" s="123" t="n"/>
      <c r="B1354" s="0" t="n"/>
      <c r="C1354" s="123" t="n"/>
      <c r="D1354" s="123" t="n"/>
      <c r="E1354" s="128" t="n"/>
    </row>
    <row outlineLevel="0" r="1355">
      <c r="A1355" s="123" t="n"/>
      <c r="B1355" s="0" t="n"/>
      <c r="C1355" s="123" t="n"/>
      <c r="D1355" s="123" t="n"/>
      <c r="E1355" s="128" t="n"/>
    </row>
    <row outlineLevel="0" r="1356">
      <c r="A1356" s="123" t="n"/>
      <c r="B1356" s="0" t="n"/>
      <c r="C1356" s="123" t="n"/>
      <c r="D1356" s="123" t="n"/>
      <c r="E1356" s="128" t="n"/>
    </row>
    <row outlineLevel="0" r="1357">
      <c r="A1357" s="123" t="n"/>
      <c r="B1357" s="0" t="n"/>
      <c r="C1357" s="123" t="n"/>
      <c r="D1357" s="123" t="n"/>
      <c r="E1357" s="128" t="n"/>
    </row>
    <row outlineLevel="0" r="1358">
      <c r="A1358" s="123" t="n"/>
      <c r="B1358" s="0" t="n"/>
      <c r="C1358" s="123" t="n"/>
      <c r="D1358" s="123" t="n"/>
      <c r="E1358" s="128" t="n"/>
    </row>
    <row outlineLevel="0" r="1359">
      <c r="A1359" s="123" t="n"/>
      <c r="B1359" s="0" t="n"/>
      <c r="C1359" s="123" t="n"/>
      <c r="D1359" s="123" t="n"/>
      <c r="E1359" s="128" t="n"/>
    </row>
    <row outlineLevel="0" r="1360">
      <c r="A1360" s="123" t="n"/>
      <c r="B1360" s="0" t="n"/>
      <c r="C1360" s="123" t="n"/>
      <c r="D1360" s="123" t="n"/>
      <c r="E1360" s="128" t="n"/>
    </row>
    <row outlineLevel="0" r="1361">
      <c r="A1361" s="123" t="n"/>
      <c r="B1361" s="0" t="n"/>
      <c r="C1361" s="123" t="n"/>
      <c r="D1361" s="123" t="n"/>
      <c r="E1361" s="128" t="n"/>
    </row>
    <row outlineLevel="0" r="1362">
      <c r="A1362" s="123" t="n"/>
      <c r="B1362" s="0" t="n"/>
      <c r="C1362" s="123" t="n"/>
      <c r="D1362" s="123" t="n"/>
      <c r="E1362" s="128" t="n"/>
    </row>
    <row outlineLevel="0" r="1363">
      <c r="A1363" s="123" t="n"/>
      <c r="B1363" s="0" t="n"/>
      <c r="C1363" s="123" t="n"/>
      <c r="D1363" s="123" t="n"/>
      <c r="E1363" s="128" t="n"/>
    </row>
    <row outlineLevel="0" r="1364">
      <c r="A1364" s="123" t="n"/>
      <c r="B1364" s="0" t="n"/>
      <c r="C1364" s="123" t="n"/>
      <c r="D1364" s="123" t="n"/>
      <c r="E1364" s="128" t="n"/>
    </row>
    <row outlineLevel="0" r="1365">
      <c r="A1365" s="123" t="n"/>
      <c r="B1365" s="0" t="n"/>
      <c r="C1365" s="123" t="n"/>
      <c r="D1365" s="123" t="n"/>
      <c r="E1365" s="128" t="n"/>
    </row>
    <row outlineLevel="0" r="1366">
      <c r="A1366" s="123" t="n"/>
      <c r="B1366" s="0" t="n"/>
      <c r="C1366" s="123" t="n"/>
      <c r="D1366" s="123" t="n"/>
      <c r="E1366" s="128" t="n"/>
    </row>
    <row outlineLevel="0" r="1367">
      <c r="A1367" s="123" t="n"/>
      <c r="B1367" s="0" t="n"/>
      <c r="C1367" s="123" t="n"/>
      <c r="D1367" s="123" t="n"/>
      <c r="E1367" s="128" t="n"/>
    </row>
    <row outlineLevel="0" r="1368">
      <c r="A1368" s="123" t="n"/>
      <c r="B1368" s="0" t="n"/>
      <c r="C1368" s="123" t="n"/>
      <c r="D1368" s="123" t="n"/>
      <c r="E1368" s="128" t="n"/>
    </row>
    <row outlineLevel="0" r="1369">
      <c r="A1369" s="123" t="n"/>
      <c r="B1369" s="0" t="n"/>
      <c r="C1369" s="123" t="n"/>
      <c r="D1369" s="123" t="n"/>
      <c r="E1369" s="128" t="n"/>
    </row>
    <row outlineLevel="0" r="1370">
      <c r="A1370" s="123" t="n"/>
      <c r="B1370" s="0" t="n"/>
      <c r="C1370" s="123" t="n"/>
      <c r="D1370" s="123" t="n"/>
      <c r="E1370" s="128" t="n"/>
    </row>
    <row outlineLevel="0" r="1371">
      <c r="A1371" s="123" t="n"/>
      <c r="B1371" s="0" t="n"/>
      <c r="C1371" s="123" t="n"/>
      <c r="D1371" s="123" t="n"/>
      <c r="E1371" s="128" t="n"/>
    </row>
    <row outlineLevel="0" r="1372">
      <c r="A1372" s="123" t="n"/>
      <c r="B1372" s="0" t="n"/>
      <c r="C1372" s="123" t="n"/>
      <c r="D1372" s="123" t="n"/>
      <c r="E1372" s="128" t="n"/>
    </row>
    <row outlineLevel="0" r="1373">
      <c r="A1373" s="123" t="n"/>
      <c r="B1373" s="0" t="n"/>
      <c r="C1373" s="123" t="n"/>
      <c r="D1373" s="123" t="n"/>
      <c r="E1373" s="128" t="n"/>
    </row>
    <row outlineLevel="0" r="1374">
      <c r="A1374" s="123" t="n"/>
      <c r="B1374" s="0" t="n"/>
      <c r="C1374" s="123" t="n"/>
      <c r="D1374" s="123" t="n"/>
      <c r="E1374" s="128" t="n"/>
    </row>
    <row outlineLevel="0" r="1375">
      <c r="A1375" s="123" t="n"/>
      <c r="B1375" s="0" t="n"/>
      <c r="C1375" s="123" t="n"/>
      <c r="D1375" s="123" t="n"/>
      <c r="E1375" s="128" t="n"/>
    </row>
    <row outlineLevel="0" r="1376">
      <c r="A1376" s="123" t="n"/>
      <c r="B1376" s="0" t="n"/>
      <c r="C1376" s="123" t="n"/>
      <c r="D1376" s="123" t="n"/>
      <c r="E1376" s="128" t="n"/>
    </row>
    <row outlineLevel="0" r="1377">
      <c r="A1377" s="123" t="n"/>
      <c r="B1377" s="0" t="n"/>
      <c r="C1377" s="123" t="n"/>
      <c r="D1377" s="123" t="n"/>
      <c r="E1377" s="128" t="n"/>
    </row>
    <row outlineLevel="0" r="1378">
      <c r="A1378" s="123" t="n"/>
      <c r="B1378" s="0" t="n"/>
      <c r="C1378" s="123" t="n"/>
      <c r="D1378" s="123" t="n"/>
      <c r="E1378" s="128" t="n"/>
    </row>
    <row outlineLevel="0" r="1379">
      <c r="A1379" s="123" t="n"/>
      <c r="B1379" s="0" t="n"/>
      <c r="C1379" s="123" t="n"/>
      <c r="D1379" s="123" t="n"/>
      <c r="E1379" s="128" t="n"/>
    </row>
    <row outlineLevel="0" r="1380">
      <c r="A1380" s="123" t="n"/>
      <c r="B1380" s="0" t="n"/>
      <c r="C1380" s="123" t="n"/>
      <c r="D1380" s="123" t="n"/>
      <c r="E1380" s="128" t="n"/>
    </row>
    <row outlineLevel="0" r="1381">
      <c r="A1381" s="123" t="n"/>
      <c r="B1381" s="0" t="n"/>
      <c r="C1381" s="123" t="n"/>
      <c r="D1381" s="123" t="n"/>
      <c r="E1381" s="128" t="n"/>
    </row>
    <row outlineLevel="0" r="1382">
      <c r="A1382" s="123" t="n"/>
      <c r="B1382" s="0" t="n"/>
      <c r="C1382" s="123" t="n"/>
      <c r="D1382" s="123" t="n"/>
      <c r="E1382" s="128" t="n"/>
    </row>
    <row outlineLevel="0" r="1383">
      <c r="A1383" s="123" t="n"/>
      <c r="B1383" s="0" t="n"/>
      <c r="C1383" s="123" t="n"/>
      <c r="D1383" s="123" t="n"/>
      <c r="E1383" s="128" t="n"/>
    </row>
    <row outlineLevel="0" r="1384">
      <c r="A1384" s="123" t="n"/>
      <c r="B1384" s="0" t="n"/>
      <c r="C1384" s="123" t="n"/>
      <c r="D1384" s="123" t="n"/>
      <c r="E1384" s="128" t="n"/>
    </row>
    <row outlineLevel="0" r="1385">
      <c r="A1385" s="123" t="n"/>
      <c r="B1385" s="0" t="n"/>
      <c r="C1385" s="123" t="n"/>
      <c r="D1385" s="123" t="n"/>
      <c r="E1385" s="128" t="n"/>
    </row>
    <row outlineLevel="0" r="1386">
      <c r="A1386" s="123" t="n"/>
      <c r="B1386" s="0" t="n"/>
      <c r="C1386" s="123" t="n"/>
      <c r="D1386" s="123" t="n"/>
      <c r="E1386" s="128" t="n"/>
    </row>
    <row outlineLevel="0" r="1387">
      <c r="A1387" s="123" t="n"/>
      <c r="B1387" s="0" t="n"/>
      <c r="C1387" s="123" t="n"/>
      <c r="D1387" s="123" t="n"/>
      <c r="E1387" s="128" t="n"/>
    </row>
    <row outlineLevel="0" r="1388">
      <c r="A1388" s="123" t="n"/>
      <c r="B1388" s="0" t="n"/>
      <c r="C1388" s="123" t="n"/>
      <c r="D1388" s="123" t="n"/>
      <c r="E1388" s="128" t="n"/>
    </row>
    <row outlineLevel="0" r="1389">
      <c r="A1389" s="123" t="n"/>
      <c r="B1389" s="0" t="n"/>
      <c r="C1389" s="123" t="n"/>
      <c r="D1389" s="123" t="n"/>
      <c r="E1389" s="128" t="n"/>
    </row>
    <row outlineLevel="0" r="1390">
      <c r="A1390" s="123" t="n"/>
      <c r="B1390" s="0" t="n"/>
      <c r="C1390" s="123" t="n"/>
      <c r="D1390" s="123" t="n"/>
      <c r="E1390" s="128" t="n"/>
    </row>
    <row outlineLevel="0" r="1391">
      <c r="A1391" s="123" t="n"/>
      <c r="B1391" s="0" t="n"/>
      <c r="C1391" s="123" t="n"/>
      <c r="D1391" s="123" t="n"/>
      <c r="E1391" s="128" t="n"/>
    </row>
    <row outlineLevel="0" r="1392">
      <c r="A1392" s="123" t="n"/>
      <c r="B1392" s="0" t="n"/>
      <c r="C1392" s="123" t="n"/>
      <c r="D1392" s="123" t="n"/>
      <c r="E1392" s="128" t="n"/>
    </row>
    <row outlineLevel="0" r="1393">
      <c r="A1393" s="123" t="n"/>
      <c r="B1393" s="0" t="n"/>
      <c r="C1393" s="123" t="n"/>
      <c r="D1393" s="123" t="n"/>
      <c r="E1393" s="128" t="n"/>
    </row>
    <row outlineLevel="0" r="1394">
      <c r="A1394" s="123" t="n"/>
      <c r="B1394" s="0" t="n"/>
      <c r="C1394" s="123" t="n"/>
      <c r="D1394" s="123" t="n"/>
      <c r="E1394" s="128" t="n"/>
    </row>
    <row outlineLevel="0" r="1395">
      <c r="A1395" s="123" t="n"/>
      <c r="B1395" s="0" t="n"/>
      <c r="C1395" s="123" t="n"/>
      <c r="D1395" s="123" t="n"/>
      <c r="E1395" s="128" t="n"/>
    </row>
    <row outlineLevel="0" r="1396">
      <c r="A1396" s="123" t="n"/>
      <c r="B1396" s="0" t="n"/>
      <c r="C1396" s="123" t="n"/>
      <c r="D1396" s="123" t="n"/>
      <c r="E1396" s="128" t="n"/>
    </row>
    <row outlineLevel="0" r="1397">
      <c r="A1397" s="123" t="n"/>
      <c r="B1397" s="0" t="n"/>
      <c r="C1397" s="123" t="n"/>
      <c r="D1397" s="123" t="n"/>
      <c r="E1397" s="128" t="n"/>
    </row>
    <row outlineLevel="0" r="1398">
      <c r="A1398" s="123" t="n"/>
      <c r="B1398" s="0" t="n"/>
      <c r="C1398" s="123" t="n"/>
      <c r="D1398" s="123" t="n"/>
      <c r="E1398" s="128" t="n"/>
    </row>
    <row outlineLevel="0" r="1399">
      <c r="A1399" s="123" t="n"/>
      <c r="B1399" s="0" t="n"/>
      <c r="C1399" s="123" t="n"/>
      <c r="D1399" s="123" t="n"/>
      <c r="E1399" s="128" t="n"/>
    </row>
    <row outlineLevel="0" r="1400">
      <c r="A1400" s="123" t="n"/>
      <c r="B1400" s="0" t="n"/>
      <c r="C1400" s="123" t="n"/>
      <c r="D1400" s="123" t="n"/>
      <c r="E1400" s="128" t="n"/>
    </row>
    <row outlineLevel="0" r="1401">
      <c r="A1401" s="123" t="n"/>
      <c r="B1401" s="0" t="n"/>
      <c r="C1401" s="123" t="n"/>
      <c r="D1401" s="123" t="n"/>
      <c r="E1401" s="128" t="n"/>
    </row>
    <row outlineLevel="0" r="1402">
      <c r="A1402" s="123" t="n"/>
      <c r="B1402" s="0" t="n"/>
      <c r="C1402" s="123" t="n"/>
      <c r="D1402" s="123" t="n"/>
      <c r="E1402" s="128" t="n"/>
    </row>
    <row outlineLevel="0" r="1403">
      <c r="A1403" s="123" t="n"/>
      <c r="B1403" s="0" t="n"/>
      <c r="C1403" s="123" t="n"/>
      <c r="D1403" s="123" t="n"/>
      <c r="E1403" s="128" t="n"/>
    </row>
    <row outlineLevel="0" r="1404">
      <c r="A1404" s="123" t="n"/>
      <c r="B1404" s="0" t="n"/>
      <c r="C1404" s="123" t="n"/>
      <c r="D1404" s="123" t="n"/>
      <c r="E1404" s="128" t="n"/>
    </row>
    <row outlineLevel="0" r="1405">
      <c r="A1405" s="123" t="n"/>
      <c r="B1405" s="0" t="n"/>
      <c r="C1405" s="123" t="n"/>
      <c r="D1405" s="123" t="n"/>
      <c r="E1405" s="128" t="n"/>
    </row>
    <row outlineLevel="0" r="1406">
      <c r="A1406" s="123" t="n"/>
      <c r="B1406" s="0" t="n"/>
      <c r="C1406" s="123" t="n"/>
      <c r="D1406" s="123" t="n"/>
      <c r="E1406" s="128" t="n"/>
    </row>
    <row outlineLevel="0" r="1407">
      <c r="A1407" s="123" t="n"/>
      <c r="B1407" s="0" t="n"/>
      <c r="C1407" s="123" t="n"/>
      <c r="D1407" s="123" t="n"/>
      <c r="E1407" s="128" t="n"/>
    </row>
    <row outlineLevel="0" r="1408">
      <c r="A1408" s="123" t="n"/>
      <c r="B1408" s="0" t="n"/>
      <c r="C1408" s="123" t="n"/>
      <c r="D1408" s="123" t="n"/>
      <c r="E1408" s="128" t="n"/>
    </row>
    <row outlineLevel="0" r="1409">
      <c r="A1409" s="123" t="n"/>
      <c r="B1409" s="0" t="n"/>
      <c r="C1409" s="123" t="n"/>
      <c r="D1409" s="123" t="n"/>
      <c r="E1409" s="128" t="n"/>
    </row>
    <row outlineLevel="0" r="1410">
      <c r="A1410" s="123" t="n"/>
      <c r="B1410" s="0" t="n"/>
      <c r="C1410" s="123" t="n"/>
      <c r="D1410" s="123" t="n"/>
      <c r="E1410" s="128" t="n"/>
    </row>
    <row outlineLevel="0" r="1411">
      <c r="A1411" s="123" t="n"/>
      <c r="B1411" s="0" t="n"/>
      <c r="C1411" s="123" t="n"/>
      <c r="D1411" s="123" t="n"/>
      <c r="E1411" s="128" t="n"/>
    </row>
    <row outlineLevel="0" r="1412">
      <c r="A1412" s="123" t="n"/>
      <c r="B1412" s="0" t="n"/>
      <c r="C1412" s="123" t="n"/>
      <c r="D1412" s="123" t="n"/>
      <c r="E1412" s="128" t="n"/>
    </row>
    <row outlineLevel="0" r="1413">
      <c r="A1413" s="123" t="n"/>
      <c r="B1413" s="0" t="n"/>
      <c r="C1413" s="123" t="n"/>
      <c r="D1413" s="123" t="n"/>
      <c r="E1413" s="128" t="n"/>
    </row>
    <row outlineLevel="0" r="1414">
      <c r="A1414" s="123" t="n"/>
      <c r="B1414" s="0" t="n"/>
      <c r="C1414" s="123" t="n"/>
      <c r="D1414" s="123" t="n"/>
      <c r="E1414" s="128" t="n"/>
    </row>
    <row outlineLevel="0" r="1415">
      <c r="A1415" s="123" t="n"/>
      <c r="B1415" s="0" t="n"/>
      <c r="C1415" s="123" t="n"/>
      <c r="D1415" s="123" t="n"/>
      <c r="E1415" s="128" t="n"/>
    </row>
    <row outlineLevel="0" r="1416">
      <c r="A1416" s="123" t="n"/>
      <c r="B1416" s="0" t="n"/>
      <c r="C1416" s="123" t="n"/>
      <c r="D1416" s="123" t="n"/>
      <c r="E1416" s="128" t="n"/>
    </row>
    <row outlineLevel="0" r="1417">
      <c r="A1417" s="123" t="n"/>
      <c r="B1417" s="0" t="n"/>
      <c r="C1417" s="123" t="n"/>
      <c r="D1417" s="123" t="n"/>
      <c r="E1417" s="128" t="n"/>
    </row>
    <row outlineLevel="0" r="1418">
      <c r="A1418" s="123" t="n"/>
      <c r="B1418" s="0" t="n"/>
      <c r="C1418" s="123" t="n"/>
      <c r="D1418" s="123" t="n"/>
      <c r="E1418" s="128" t="n"/>
    </row>
    <row outlineLevel="0" r="1419">
      <c r="A1419" s="123" t="n"/>
      <c r="B1419" s="0" t="n"/>
      <c r="C1419" s="123" t="n"/>
      <c r="D1419" s="123" t="n"/>
      <c r="E1419" s="128" t="n"/>
    </row>
    <row outlineLevel="0" r="1420">
      <c r="A1420" s="123" t="n"/>
      <c r="B1420" s="0" t="n"/>
      <c r="C1420" s="123" t="n"/>
      <c r="D1420" s="123" t="n"/>
      <c r="E1420" s="128" t="n"/>
    </row>
    <row outlineLevel="0" r="1421">
      <c r="A1421" s="123" t="n"/>
      <c r="B1421" s="0" t="n"/>
      <c r="C1421" s="123" t="n"/>
      <c r="D1421" s="123" t="n"/>
      <c r="E1421" s="128" t="n"/>
    </row>
    <row outlineLevel="0" r="1422">
      <c r="A1422" s="123" t="n"/>
      <c r="B1422" s="0" t="n"/>
      <c r="C1422" s="123" t="n"/>
      <c r="D1422" s="123" t="n"/>
      <c r="E1422" s="128" t="n"/>
    </row>
    <row outlineLevel="0" r="1423">
      <c r="A1423" s="123" t="n"/>
      <c r="B1423" s="0" t="n"/>
      <c r="C1423" s="123" t="n"/>
      <c r="D1423" s="123" t="n"/>
      <c r="E1423" s="128" t="n"/>
    </row>
    <row outlineLevel="0" r="1424">
      <c r="A1424" s="123" t="n"/>
      <c r="B1424" s="0" t="n"/>
      <c r="C1424" s="123" t="n"/>
      <c r="D1424" s="123" t="n"/>
      <c r="E1424" s="128" t="n"/>
    </row>
    <row outlineLevel="0" r="1425">
      <c r="A1425" s="123" t="n"/>
      <c r="B1425" s="0" t="n"/>
      <c r="C1425" s="123" t="n"/>
      <c r="D1425" s="123" t="n"/>
      <c r="E1425" s="128" t="n"/>
    </row>
    <row outlineLevel="0" r="1426">
      <c r="A1426" s="123" t="n"/>
      <c r="B1426" s="0" t="n"/>
      <c r="C1426" s="123" t="n"/>
      <c r="D1426" s="123" t="n"/>
      <c r="E1426" s="128" t="n"/>
    </row>
    <row outlineLevel="0" r="1427">
      <c r="A1427" s="123" t="n"/>
      <c r="B1427" s="0" t="n"/>
      <c r="C1427" s="123" t="n"/>
      <c r="D1427" s="123" t="n"/>
      <c r="E1427" s="128" t="n"/>
    </row>
    <row outlineLevel="0" r="1428">
      <c r="A1428" s="123" t="n"/>
      <c r="B1428" s="0" t="n"/>
      <c r="C1428" s="123" t="n"/>
      <c r="D1428" s="123" t="n"/>
      <c r="E1428" s="128" t="n"/>
    </row>
    <row outlineLevel="0" r="1429">
      <c r="A1429" s="123" t="n"/>
      <c r="B1429" s="0" t="n"/>
      <c r="C1429" s="123" t="n"/>
      <c r="D1429" s="123" t="n"/>
      <c r="E1429" s="128" t="n"/>
    </row>
    <row outlineLevel="0" r="1430">
      <c r="A1430" s="123" t="n"/>
      <c r="B1430" s="0" t="n"/>
      <c r="C1430" s="123" t="n"/>
      <c r="D1430" s="123" t="n"/>
      <c r="E1430" s="128" t="n"/>
    </row>
    <row outlineLevel="0" r="1431">
      <c r="A1431" s="123" t="n"/>
      <c r="B1431" s="0" t="n"/>
      <c r="C1431" s="123" t="n"/>
      <c r="D1431" s="123" t="n"/>
      <c r="E1431" s="128" t="n"/>
    </row>
    <row outlineLevel="0" r="1432">
      <c r="A1432" s="123" t="n"/>
      <c r="B1432" s="0" t="n"/>
      <c r="C1432" s="123" t="n"/>
      <c r="D1432" s="123" t="n"/>
      <c r="E1432" s="128" t="n"/>
    </row>
    <row outlineLevel="0" r="1433">
      <c r="A1433" s="123" t="n"/>
      <c r="B1433" s="0" t="n"/>
      <c r="C1433" s="123" t="n"/>
      <c r="D1433" s="123" t="n"/>
      <c r="E1433" s="128" t="n"/>
    </row>
    <row outlineLevel="0" r="1434">
      <c r="A1434" s="123" t="n"/>
      <c r="B1434" s="0" t="n"/>
      <c r="C1434" s="123" t="n"/>
      <c r="D1434" s="123" t="n"/>
      <c r="E1434" s="128" t="n"/>
    </row>
    <row outlineLevel="0" r="1435">
      <c r="A1435" s="123" t="n"/>
      <c r="B1435" s="0" t="n"/>
      <c r="C1435" s="123" t="n"/>
      <c r="D1435" s="123" t="n"/>
      <c r="E1435" s="128" t="n"/>
    </row>
    <row outlineLevel="0" r="1436">
      <c r="A1436" s="123" t="n"/>
      <c r="B1436" s="0" t="n"/>
      <c r="C1436" s="123" t="n"/>
      <c r="D1436" s="123" t="n"/>
      <c r="E1436" s="128" t="n"/>
    </row>
    <row outlineLevel="0" r="1437">
      <c r="A1437" s="123" t="n"/>
      <c r="B1437" s="0" t="n"/>
      <c r="C1437" s="123" t="n"/>
      <c r="D1437" s="123" t="n"/>
      <c r="E1437" s="128" t="n"/>
    </row>
    <row outlineLevel="0" r="1438">
      <c r="A1438" s="123" t="n"/>
      <c r="B1438" s="0" t="n"/>
      <c r="C1438" s="123" t="n"/>
      <c r="D1438" s="123" t="n"/>
      <c r="E1438" s="128" t="n"/>
    </row>
    <row outlineLevel="0" r="1439">
      <c r="A1439" s="123" t="n"/>
      <c r="B1439" s="0" t="n"/>
      <c r="C1439" s="123" t="n"/>
      <c r="D1439" s="123" t="n"/>
      <c r="E1439" s="128" t="n"/>
    </row>
    <row outlineLevel="0" r="1440">
      <c r="A1440" s="123" t="n"/>
      <c r="B1440" s="0" t="n"/>
      <c r="C1440" s="123" t="n"/>
      <c r="D1440" s="123" t="n"/>
      <c r="E1440" s="128" t="n"/>
    </row>
    <row outlineLevel="0" r="1441">
      <c r="A1441" s="123" t="n"/>
      <c r="B1441" s="0" t="n"/>
      <c r="C1441" s="123" t="n"/>
      <c r="D1441" s="123" t="n"/>
      <c r="E1441" s="128" t="n"/>
    </row>
    <row outlineLevel="0" r="1442">
      <c r="A1442" s="123" t="n"/>
      <c r="B1442" s="0" t="n"/>
      <c r="C1442" s="123" t="n"/>
      <c r="D1442" s="123" t="n"/>
      <c r="E1442" s="128" t="n"/>
    </row>
    <row outlineLevel="0" r="1443">
      <c r="A1443" s="123" t="n"/>
      <c r="B1443" s="0" t="n"/>
      <c r="C1443" s="123" t="n"/>
      <c r="D1443" s="123" t="n"/>
      <c r="E1443" s="128" t="n"/>
    </row>
    <row outlineLevel="0" r="1444">
      <c r="A1444" s="123" t="n"/>
      <c r="B1444" s="0" t="n"/>
      <c r="C1444" s="123" t="n"/>
      <c r="D1444" s="123" t="n"/>
      <c r="E1444" s="128" t="n"/>
    </row>
    <row outlineLevel="0" r="1445">
      <c r="A1445" s="123" t="n"/>
      <c r="B1445" s="0" t="n"/>
      <c r="C1445" s="123" t="n"/>
      <c r="D1445" s="123" t="n"/>
      <c r="E1445" s="128" t="n"/>
    </row>
    <row outlineLevel="0" r="1446">
      <c r="A1446" s="123" t="n"/>
      <c r="B1446" s="0" t="n"/>
      <c r="C1446" s="123" t="n"/>
      <c r="D1446" s="123" t="n"/>
      <c r="E1446" s="128" t="n"/>
    </row>
    <row outlineLevel="0" r="1447">
      <c r="A1447" s="123" t="n"/>
      <c r="B1447" s="0" t="n"/>
      <c r="C1447" s="123" t="n"/>
      <c r="D1447" s="123" t="n"/>
      <c r="E1447" s="128" t="n"/>
    </row>
    <row outlineLevel="0" r="1448">
      <c r="A1448" s="123" t="n"/>
      <c r="B1448" s="0" t="n"/>
      <c r="C1448" s="123" t="n"/>
      <c r="D1448" s="123" t="n"/>
      <c r="E1448" s="128" t="n"/>
    </row>
    <row outlineLevel="0" r="1449">
      <c r="A1449" s="123" t="n"/>
      <c r="B1449" s="0" t="n"/>
      <c r="C1449" s="123" t="n"/>
      <c r="D1449" s="123" t="n"/>
      <c r="E1449" s="128" t="n"/>
    </row>
    <row outlineLevel="0" r="1450">
      <c r="A1450" s="123" t="n"/>
      <c r="B1450" s="0" t="n"/>
      <c r="C1450" s="123" t="n"/>
      <c r="D1450" s="123" t="n"/>
      <c r="E1450" s="128" t="n"/>
    </row>
    <row outlineLevel="0" r="1451">
      <c r="A1451" s="123" t="n"/>
      <c r="B1451" s="0" t="n"/>
      <c r="C1451" s="123" t="n"/>
      <c r="D1451" s="123" t="n"/>
      <c r="E1451" s="128" t="n"/>
    </row>
    <row outlineLevel="0" r="1452">
      <c r="A1452" s="123" t="n"/>
      <c r="B1452" s="0" t="n"/>
      <c r="C1452" s="123" t="n"/>
      <c r="D1452" s="123" t="n"/>
      <c r="E1452" s="128" t="n"/>
    </row>
    <row outlineLevel="0" r="1453">
      <c r="A1453" s="123" t="n"/>
      <c r="B1453" s="0" t="n"/>
      <c r="C1453" s="123" t="n"/>
      <c r="D1453" s="123" t="n"/>
      <c r="E1453" s="128" t="n"/>
    </row>
    <row outlineLevel="0" r="1454">
      <c r="A1454" s="123" t="n"/>
      <c r="B1454" s="0" t="n"/>
      <c r="C1454" s="123" t="n"/>
      <c r="D1454" s="123" t="n"/>
      <c r="E1454" s="128" t="n"/>
    </row>
    <row outlineLevel="0" r="1455">
      <c r="A1455" s="123" t="n"/>
      <c r="B1455" s="0" t="n"/>
      <c r="C1455" s="123" t="n"/>
      <c r="D1455" s="123" t="n"/>
      <c r="E1455" s="128" t="n"/>
    </row>
    <row outlineLevel="0" r="1456">
      <c r="A1456" s="123" t="n"/>
      <c r="B1456" s="0" t="n"/>
      <c r="C1456" s="123" t="n"/>
      <c r="D1456" s="123" t="n"/>
      <c r="E1456" s="128" t="n"/>
    </row>
    <row outlineLevel="0" r="1457">
      <c r="A1457" s="123" t="n"/>
      <c r="B1457" s="0" t="n"/>
      <c r="C1457" s="123" t="n"/>
      <c r="D1457" s="123" t="n"/>
      <c r="E1457" s="128" t="n"/>
    </row>
    <row outlineLevel="0" r="1458">
      <c r="A1458" s="123" t="n"/>
      <c r="B1458" s="0" t="n"/>
      <c r="C1458" s="123" t="n"/>
      <c r="D1458" s="123" t="n"/>
      <c r="E1458" s="128" t="n"/>
    </row>
    <row outlineLevel="0" r="1459">
      <c r="A1459" s="123" t="n"/>
      <c r="B1459" s="0" t="n"/>
      <c r="C1459" s="123" t="n"/>
      <c r="D1459" s="123" t="n"/>
      <c r="E1459" s="128" t="n"/>
    </row>
    <row outlineLevel="0" r="1460">
      <c r="A1460" s="123" t="n"/>
      <c r="B1460" s="0" t="n"/>
      <c r="C1460" s="123" t="n"/>
      <c r="D1460" s="123" t="n"/>
      <c r="E1460" s="128" t="n"/>
    </row>
    <row outlineLevel="0" r="1461">
      <c r="A1461" s="123" t="n"/>
      <c r="B1461" s="0" t="n"/>
      <c r="C1461" s="123" t="n"/>
      <c r="D1461" s="123" t="n"/>
      <c r="E1461" s="128" t="n"/>
    </row>
    <row outlineLevel="0" r="1462">
      <c r="A1462" s="123" t="n"/>
      <c r="B1462" s="0" t="n"/>
      <c r="C1462" s="123" t="n"/>
      <c r="D1462" s="123" t="n"/>
      <c r="E1462" s="128" t="n"/>
    </row>
    <row outlineLevel="0" r="1463">
      <c r="A1463" s="123" t="n"/>
      <c r="B1463" s="0" t="n"/>
      <c r="C1463" s="123" t="n"/>
      <c r="D1463" s="123" t="n"/>
      <c r="E1463" s="128" t="n"/>
    </row>
    <row outlineLevel="0" r="1464">
      <c r="A1464" s="123" t="n"/>
      <c r="B1464" s="0" t="n"/>
      <c r="C1464" s="123" t="n"/>
      <c r="D1464" s="123" t="n"/>
      <c r="E1464" s="128" t="n"/>
    </row>
    <row outlineLevel="0" r="1465">
      <c r="A1465" s="123" t="n"/>
      <c r="B1465" s="0" t="n"/>
      <c r="C1465" s="123" t="n"/>
      <c r="D1465" s="123" t="n"/>
      <c r="E1465" s="128" t="n"/>
    </row>
    <row outlineLevel="0" r="1466">
      <c r="A1466" s="123" t="n"/>
      <c r="B1466" s="0" t="n"/>
      <c r="C1466" s="123" t="n"/>
      <c r="D1466" s="123" t="n"/>
      <c r="E1466" s="128" t="n"/>
    </row>
    <row outlineLevel="0" r="1467">
      <c r="A1467" s="123" t="n"/>
      <c r="B1467" s="0" t="n"/>
      <c r="C1467" s="123" t="n"/>
      <c r="D1467" s="123" t="n"/>
      <c r="E1467" s="128" t="n"/>
    </row>
    <row outlineLevel="0" r="1468">
      <c r="A1468" s="123" t="n"/>
      <c r="B1468" s="0" t="n"/>
      <c r="C1468" s="123" t="n"/>
      <c r="D1468" s="123" t="n"/>
      <c r="E1468" s="128" t="n"/>
    </row>
    <row outlineLevel="0" r="1469">
      <c r="A1469" s="123" t="n"/>
      <c r="B1469" s="0" t="n"/>
      <c r="C1469" s="123" t="n"/>
      <c r="D1469" s="123" t="n"/>
      <c r="E1469" s="128" t="n"/>
    </row>
    <row outlineLevel="0" r="1470">
      <c r="A1470" s="123" t="n"/>
      <c r="B1470" s="0" t="n"/>
      <c r="C1470" s="123" t="n"/>
      <c r="D1470" s="123" t="n"/>
      <c r="E1470" s="128" t="n"/>
    </row>
    <row outlineLevel="0" r="1471">
      <c r="A1471" s="123" t="n"/>
      <c r="B1471" s="0" t="n"/>
      <c r="C1471" s="123" t="n"/>
      <c r="D1471" s="123" t="n"/>
      <c r="E1471" s="128" t="n"/>
    </row>
    <row outlineLevel="0" r="1472">
      <c r="A1472" s="123" t="n"/>
      <c r="B1472" s="0" t="n"/>
      <c r="C1472" s="123" t="n"/>
      <c r="D1472" s="123" t="n"/>
      <c r="E1472" s="128" t="n"/>
    </row>
    <row outlineLevel="0" r="1473">
      <c r="A1473" s="123" t="n"/>
      <c r="B1473" s="0" t="n"/>
      <c r="C1473" s="123" t="n"/>
      <c r="D1473" s="123" t="n"/>
      <c r="E1473" s="128" t="n"/>
    </row>
    <row outlineLevel="0" r="1474">
      <c r="A1474" s="123" t="n"/>
      <c r="B1474" s="0" t="n"/>
      <c r="C1474" s="123" t="n"/>
      <c r="D1474" s="123" t="n"/>
      <c r="E1474" s="128" t="n"/>
    </row>
    <row outlineLevel="0" r="1475">
      <c r="A1475" s="123" t="n"/>
      <c r="B1475" s="0" t="n"/>
      <c r="C1475" s="123" t="n"/>
      <c r="D1475" s="123" t="n"/>
      <c r="E1475" s="128" t="n"/>
    </row>
    <row outlineLevel="0" r="1476">
      <c r="A1476" s="123" t="n"/>
      <c r="B1476" s="0" t="n"/>
      <c r="C1476" s="123" t="n"/>
      <c r="D1476" s="123" t="n"/>
      <c r="E1476" s="128" t="n"/>
    </row>
    <row outlineLevel="0" r="1477">
      <c r="A1477" s="123" t="n"/>
      <c r="B1477" s="0" t="n"/>
      <c r="C1477" s="123" t="n"/>
      <c r="D1477" s="123" t="n"/>
      <c r="E1477" s="128" t="n"/>
    </row>
    <row outlineLevel="0" r="1478">
      <c r="A1478" s="123" t="n"/>
      <c r="B1478" s="0" t="n"/>
      <c r="C1478" s="123" t="n"/>
      <c r="D1478" s="123" t="n"/>
      <c r="E1478" s="128" t="n"/>
    </row>
    <row outlineLevel="0" r="1479">
      <c r="A1479" s="123" t="n"/>
      <c r="B1479" s="0" t="n"/>
      <c r="C1479" s="123" t="n"/>
      <c r="D1479" s="123" t="n"/>
      <c r="E1479" s="128" t="n"/>
    </row>
    <row outlineLevel="0" r="1480">
      <c r="A1480" s="123" t="n"/>
      <c r="B1480" s="0" t="n"/>
      <c r="C1480" s="123" t="n"/>
      <c r="D1480" s="123" t="n"/>
      <c r="E1480" s="128" t="n"/>
    </row>
    <row outlineLevel="0" r="1481">
      <c r="A1481" s="123" t="n"/>
      <c r="B1481" s="0" t="n"/>
      <c r="C1481" s="123" t="n"/>
      <c r="D1481" s="123" t="n"/>
      <c r="E1481" s="128" t="n"/>
    </row>
    <row outlineLevel="0" r="1482">
      <c r="A1482" s="123" t="n"/>
      <c r="B1482" s="0" t="n"/>
      <c r="C1482" s="123" t="n"/>
      <c r="D1482" s="123" t="n"/>
      <c r="E1482" s="128" t="n"/>
    </row>
    <row outlineLevel="0" r="1483">
      <c r="A1483" s="123" t="n"/>
      <c r="B1483" s="0" t="n"/>
      <c r="C1483" s="123" t="n"/>
      <c r="D1483" s="123" t="n"/>
      <c r="E1483" s="128" t="n"/>
    </row>
    <row outlineLevel="0" r="1484">
      <c r="A1484" s="123" t="n"/>
      <c r="B1484" s="0" t="n"/>
      <c r="C1484" s="123" t="n"/>
      <c r="D1484" s="123" t="n"/>
      <c r="E1484" s="128" t="n"/>
    </row>
    <row outlineLevel="0" r="1485">
      <c r="A1485" s="123" t="n"/>
      <c r="B1485" s="0" t="n"/>
      <c r="C1485" s="123" t="n"/>
      <c r="D1485" s="123" t="n"/>
      <c r="E1485" s="128" t="n"/>
    </row>
    <row outlineLevel="0" r="1486">
      <c r="A1486" s="123" t="n"/>
      <c r="B1486" s="0" t="n"/>
      <c r="C1486" s="123" t="n"/>
      <c r="D1486" s="123" t="n"/>
      <c r="E1486" s="128" t="n"/>
    </row>
    <row outlineLevel="0" r="1487">
      <c r="A1487" s="123" t="n"/>
      <c r="B1487" s="0" t="n"/>
      <c r="C1487" s="123" t="n"/>
      <c r="D1487" s="123" t="n"/>
      <c r="E1487" s="128" t="n"/>
    </row>
    <row outlineLevel="0" r="1488">
      <c r="A1488" s="123" t="n"/>
      <c r="B1488" s="0" t="n"/>
      <c r="C1488" s="123" t="n"/>
      <c r="D1488" s="123" t="n"/>
      <c r="E1488" s="128" t="n"/>
    </row>
    <row outlineLevel="0" r="1489">
      <c r="A1489" s="123" t="n"/>
      <c r="B1489" s="0" t="n"/>
      <c r="C1489" s="123" t="n"/>
      <c r="D1489" s="123" t="n"/>
      <c r="E1489" s="128" t="n"/>
    </row>
    <row outlineLevel="0" r="1490">
      <c r="A1490" s="123" t="n"/>
      <c r="B1490" s="0" t="n"/>
      <c r="C1490" s="123" t="n"/>
      <c r="D1490" s="123" t="n"/>
      <c r="E1490" s="128" t="n"/>
    </row>
    <row outlineLevel="0" r="1491">
      <c r="A1491" s="123" t="n"/>
      <c r="B1491" s="0" t="n"/>
      <c r="C1491" s="123" t="n"/>
      <c r="D1491" s="123" t="n"/>
      <c r="E1491" s="128" t="n"/>
    </row>
    <row outlineLevel="0" r="1492">
      <c r="A1492" s="123" t="n"/>
      <c r="B1492" s="0" t="n"/>
      <c r="C1492" s="123" t="n"/>
      <c r="D1492" s="123" t="n"/>
      <c r="E1492" s="128" t="n"/>
    </row>
    <row outlineLevel="0" r="1493">
      <c r="A1493" s="123" t="n"/>
      <c r="B1493" s="0" t="n"/>
      <c r="C1493" s="123" t="n"/>
      <c r="D1493" s="123" t="n"/>
      <c r="E1493" s="128" t="n"/>
    </row>
    <row outlineLevel="0" r="1494">
      <c r="A1494" s="123" t="n"/>
      <c r="B1494" s="0" t="n"/>
      <c r="C1494" s="123" t="n"/>
      <c r="D1494" s="123" t="n"/>
      <c r="E1494" s="128" t="n"/>
    </row>
    <row outlineLevel="0" r="1495">
      <c r="A1495" s="123" t="n"/>
      <c r="B1495" s="0" t="n"/>
      <c r="C1495" s="123" t="n"/>
      <c r="D1495" s="123" t="n"/>
      <c r="E1495" s="128" t="n"/>
    </row>
    <row outlineLevel="0" r="1496">
      <c r="A1496" s="123" t="n"/>
      <c r="B1496" s="0" t="n"/>
      <c r="C1496" s="123" t="n"/>
      <c r="D1496" s="123" t="n"/>
      <c r="E1496" s="128" t="n"/>
    </row>
    <row outlineLevel="0" r="1497">
      <c r="A1497" s="123" t="n"/>
      <c r="B1497" s="0" t="n"/>
      <c r="C1497" s="123" t="n"/>
      <c r="D1497" s="123" t="n"/>
      <c r="E1497" s="128" t="n"/>
    </row>
    <row outlineLevel="0" r="1498">
      <c r="A1498" s="123" t="n"/>
      <c r="B1498" s="0" t="n"/>
      <c r="C1498" s="123" t="n"/>
      <c r="D1498" s="123" t="n"/>
      <c r="E1498" s="128" t="n"/>
    </row>
    <row outlineLevel="0" r="1499">
      <c r="A1499" s="123" t="n"/>
      <c r="B1499" s="0" t="n"/>
      <c r="C1499" s="123" t="n"/>
      <c r="D1499" s="123" t="n"/>
      <c r="E1499" s="128" t="n"/>
    </row>
    <row outlineLevel="0" r="1500">
      <c r="A1500" s="123" t="n"/>
      <c r="B1500" s="0" t="n"/>
      <c r="C1500" s="123" t="n"/>
      <c r="D1500" s="123" t="n"/>
      <c r="E1500" s="128" t="n"/>
    </row>
    <row outlineLevel="0" r="1501">
      <c r="A1501" s="123" t="n"/>
      <c r="B1501" s="0" t="n"/>
      <c r="C1501" s="123" t="n"/>
      <c r="D1501" s="123" t="n"/>
      <c r="E1501" s="128" t="n"/>
    </row>
    <row outlineLevel="0" r="1502">
      <c r="A1502" s="123" t="n"/>
      <c r="B1502" s="0" t="n"/>
      <c r="C1502" s="123" t="n"/>
      <c r="D1502" s="123" t="n"/>
      <c r="E1502" s="128" t="n"/>
    </row>
    <row outlineLevel="0" r="1503">
      <c r="A1503" s="123" t="n"/>
      <c r="B1503" s="0" t="n"/>
      <c r="C1503" s="123" t="n"/>
      <c r="D1503" s="123" t="n"/>
      <c r="E1503" s="128" t="n"/>
    </row>
    <row outlineLevel="0" r="1504">
      <c r="A1504" s="123" t="n"/>
      <c r="B1504" s="0" t="n"/>
      <c r="C1504" s="123" t="n"/>
      <c r="D1504" s="123" t="n"/>
      <c r="E1504" s="128" t="n"/>
    </row>
    <row outlineLevel="0" r="1505">
      <c r="A1505" s="123" t="n"/>
      <c r="B1505" s="0" t="n"/>
      <c r="C1505" s="123" t="n"/>
      <c r="D1505" s="123" t="n"/>
      <c r="E1505" s="128" t="n"/>
    </row>
    <row outlineLevel="0" r="1506">
      <c r="A1506" s="123" t="n"/>
      <c r="B1506" s="0" t="n"/>
      <c r="C1506" s="123" t="n"/>
      <c r="D1506" s="123" t="n"/>
      <c r="E1506" s="128" t="n"/>
    </row>
    <row outlineLevel="0" r="1507">
      <c r="A1507" s="123" t="n"/>
      <c r="B1507" s="0" t="n"/>
      <c r="C1507" s="123" t="n"/>
      <c r="D1507" s="123" t="n"/>
      <c r="E1507" s="128" t="n"/>
    </row>
    <row outlineLevel="0" r="1508">
      <c r="A1508" s="123" t="n"/>
      <c r="B1508" s="0" t="n"/>
      <c r="C1508" s="123" t="n"/>
      <c r="D1508" s="123" t="n"/>
      <c r="E1508" s="128" t="n"/>
    </row>
    <row outlineLevel="0" r="1509">
      <c r="A1509" s="123" t="n"/>
      <c r="B1509" s="0" t="n"/>
      <c r="C1509" s="123" t="n"/>
      <c r="D1509" s="123" t="n"/>
      <c r="E1509" s="128" t="n"/>
    </row>
    <row outlineLevel="0" r="1510">
      <c r="A1510" s="123" t="n"/>
      <c r="B1510" s="0" t="n"/>
      <c r="C1510" s="123" t="n"/>
      <c r="D1510" s="123" t="n"/>
      <c r="E1510" s="128" t="n"/>
    </row>
    <row outlineLevel="0" r="1511">
      <c r="A1511" s="123" t="n"/>
      <c r="B1511" s="0" t="n"/>
      <c r="C1511" s="123" t="n"/>
      <c r="D1511" s="123" t="n"/>
      <c r="E1511" s="128" t="n"/>
    </row>
    <row outlineLevel="0" r="1512">
      <c r="A1512" s="123" t="n"/>
      <c r="B1512" s="0" t="n"/>
      <c r="C1512" s="123" t="n"/>
      <c r="D1512" s="123" t="n"/>
      <c r="E1512" s="128" t="n"/>
    </row>
    <row outlineLevel="0" r="1513">
      <c r="A1513" s="123" t="n"/>
      <c r="B1513" s="0" t="n"/>
      <c r="C1513" s="123" t="n"/>
      <c r="D1513" s="123" t="n"/>
      <c r="E1513" s="128" t="n"/>
    </row>
    <row outlineLevel="0" r="1514">
      <c r="A1514" s="123" t="n"/>
      <c r="B1514" s="0" t="n"/>
      <c r="C1514" s="123" t="n"/>
      <c r="D1514" s="123" t="n"/>
      <c r="E1514" s="128" t="n"/>
    </row>
    <row outlineLevel="0" r="1515">
      <c r="A1515" s="123" t="n"/>
      <c r="B1515" s="0" t="n"/>
      <c r="C1515" s="123" t="n"/>
      <c r="D1515" s="123" t="n"/>
      <c r="E1515" s="128" t="n"/>
    </row>
    <row outlineLevel="0" r="1516">
      <c r="A1516" s="123" t="n"/>
      <c r="B1516" s="0" t="n"/>
      <c r="C1516" s="123" t="n"/>
      <c r="D1516" s="123" t="n"/>
      <c r="E1516" s="128" t="n"/>
    </row>
    <row outlineLevel="0" r="1517">
      <c r="A1517" s="123" t="n"/>
      <c r="B1517" s="0" t="n"/>
      <c r="C1517" s="123" t="n"/>
      <c r="D1517" s="123" t="n"/>
      <c r="E1517" s="128" t="n"/>
    </row>
    <row outlineLevel="0" r="1518">
      <c r="A1518" s="123" t="n"/>
      <c r="B1518" s="0" t="n"/>
      <c r="C1518" s="123" t="n"/>
      <c r="D1518" s="123" t="n"/>
      <c r="E1518" s="128" t="n"/>
    </row>
    <row outlineLevel="0" r="1519">
      <c r="A1519" s="123" t="n"/>
      <c r="B1519" s="0" t="n"/>
      <c r="C1519" s="123" t="n"/>
      <c r="D1519" s="123" t="n"/>
      <c r="E1519" s="128" t="n"/>
    </row>
    <row outlineLevel="0" r="1520">
      <c r="A1520" s="123" t="n"/>
      <c r="B1520" s="0" t="n"/>
      <c r="C1520" s="123" t="n"/>
      <c r="D1520" s="123" t="n"/>
      <c r="E1520" s="128" t="n"/>
    </row>
    <row outlineLevel="0" r="1521">
      <c r="A1521" s="123" t="n"/>
      <c r="B1521" s="0" t="n"/>
      <c r="C1521" s="123" t="n"/>
      <c r="D1521" s="123" t="n"/>
      <c r="E1521" s="128" t="n"/>
    </row>
    <row outlineLevel="0" r="1522">
      <c r="A1522" s="123" t="n"/>
      <c r="B1522" s="0" t="n"/>
      <c r="C1522" s="123" t="n"/>
      <c r="D1522" s="123" t="n"/>
      <c r="E1522" s="128" t="n"/>
    </row>
    <row outlineLevel="0" r="1523">
      <c r="A1523" s="123" t="n"/>
      <c r="B1523" s="0" t="n"/>
      <c r="C1523" s="123" t="n"/>
      <c r="D1523" s="123" t="n"/>
      <c r="E1523" s="128" t="n"/>
    </row>
    <row outlineLevel="0" r="1524">
      <c r="A1524" s="123" t="n"/>
      <c r="B1524" s="0" t="n"/>
      <c r="C1524" s="123" t="n"/>
      <c r="D1524" s="123" t="n"/>
      <c r="E1524" s="128" t="n"/>
    </row>
    <row outlineLevel="0" r="1525">
      <c r="A1525" s="123" t="n"/>
      <c r="B1525" s="0" t="n"/>
      <c r="C1525" s="123" t="n"/>
      <c r="D1525" s="123" t="n"/>
      <c r="E1525" s="128" t="n"/>
    </row>
    <row outlineLevel="0" r="1526">
      <c r="A1526" s="123" t="n"/>
      <c r="B1526" s="0" t="n"/>
      <c r="C1526" s="123" t="n"/>
      <c r="D1526" s="123" t="n"/>
      <c r="E1526" s="128" t="n"/>
    </row>
    <row outlineLevel="0" r="1527">
      <c r="A1527" s="123" t="n"/>
      <c r="B1527" s="0" t="n"/>
      <c r="C1527" s="123" t="n"/>
      <c r="D1527" s="123" t="n"/>
      <c r="E1527" s="128" t="n"/>
    </row>
    <row outlineLevel="0" r="1528">
      <c r="A1528" s="123" t="n"/>
      <c r="B1528" s="0" t="n"/>
      <c r="C1528" s="123" t="n"/>
      <c r="D1528" s="123" t="n"/>
      <c r="E1528" s="128" t="n"/>
    </row>
    <row outlineLevel="0" r="1529">
      <c r="A1529" s="123" t="n"/>
      <c r="B1529" s="0" t="n"/>
      <c r="C1529" s="123" t="n"/>
      <c r="D1529" s="123" t="n"/>
      <c r="E1529" s="128" t="n"/>
    </row>
    <row outlineLevel="0" r="1530">
      <c r="A1530" s="123" t="n"/>
      <c r="B1530" s="0" t="n"/>
      <c r="C1530" s="123" t="n"/>
      <c r="D1530" s="123" t="n"/>
      <c r="E1530" s="128" t="n"/>
    </row>
    <row outlineLevel="0" r="1531">
      <c r="A1531" s="123" t="n"/>
      <c r="B1531" s="0" t="n"/>
      <c r="C1531" s="123" t="n"/>
      <c r="D1531" s="123" t="n"/>
      <c r="E1531" s="128" t="n"/>
    </row>
    <row outlineLevel="0" r="1532">
      <c r="A1532" s="123" t="n"/>
      <c r="B1532" s="0" t="n"/>
      <c r="C1532" s="123" t="n"/>
      <c r="D1532" s="123" t="n"/>
      <c r="E1532" s="128" t="n"/>
    </row>
    <row outlineLevel="0" r="1533">
      <c r="A1533" s="123" t="n"/>
      <c r="B1533" s="0" t="n"/>
      <c r="C1533" s="123" t="n"/>
      <c r="D1533" s="123" t="n"/>
      <c r="E1533" s="128" t="n"/>
    </row>
    <row outlineLevel="0" r="1534">
      <c r="A1534" s="123" t="n"/>
      <c r="B1534" s="0" t="n"/>
      <c r="C1534" s="123" t="n"/>
      <c r="D1534" s="123" t="n"/>
      <c r="E1534" s="128" t="n"/>
    </row>
    <row outlineLevel="0" r="1535">
      <c r="A1535" s="123" t="n"/>
      <c r="B1535" s="0" t="n"/>
      <c r="C1535" s="123" t="n"/>
      <c r="D1535" s="123" t="n"/>
      <c r="E1535" s="128" t="n"/>
    </row>
    <row outlineLevel="0" r="1536">
      <c r="A1536" s="123" t="n"/>
      <c r="B1536" s="0" t="n"/>
      <c r="C1536" s="123" t="n"/>
      <c r="D1536" s="123" t="n"/>
      <c r="E1536" s="128" t="n"/>
    </row>
    <row outlineLevel="0" r="1537">
      <c r="A1537" s="123" t="n"/>
      <c r="B1537" s="0" t="n"/>
      <c r="C1537" s="123" t="n"/>
      <c r="D1537" s="123" t="n"/>
      <c r="E1537" s="128" t="n"/>
    </row>
    <row outlineLevel="0" r="1538">
      <c r="A1538" s="123" t="n"/>
      <c r="B1538" s="0" t="n"/>
      <c r="C1538" s="123" t="n"/>
      <c r="D1538" s="123" t="n"/>
      <c r="E1538" s="128" t="n"/>
    </row>
    <row outlineLevel="0" r="1539">
      <c r="A1539" s="123" t="n"/>
      <c r="B1539" s="0" t="n"/>
      <c r="C1539" s="123" t="n"/>
      <c r="D1539" s="123" t="n"/>
      <c r="E1539" s="128" t="n"/>
    </row>
    <row outlineLevel="0" r="1540">
      <c r="A1540" s="123" t="n"/>
      <c r="B1540" s="0" t="n"/>
      <c r="C1540" s="123" t="n"/>
      <c r="D1540" s="123" t="n"/>
      <c r="E1540" s="128" t="n"/>
    </row>
    <row outlineLevel="0" r="1541">
      <c r="A1541" s="123" t="n"/>
      <c r="B1541" s="0" t="n"/>
      <c r="C1541" s="123" t="n"/>
      <c r="D1541" s="123" t="n"/>
      <c r="E1541" s="128" t="n"/>
    </row>
    <row outlineLevel="0" r="1542">
      <c r="A1542" s="123" t="n"/>
      <c r="B1542" s="0" t="n"/>
      <c r="C1542" s="123" t="n"/>
      <c r="D1542" s="123" t="n"/>
      <c r="E1542" s="128" t="n"/>
    </row>
    <row outlineLevel="0" r="1543">
      <c r="A1543" s="123" t="n"/>
      <c r="B1543" s="0" t="n"/>
      <c r="C1543" s="123" t="n"/>
      <c r="D1543" s="123" t="n"/>
      <c r="E1543" s="128" t="n"/>
    </row>
    <row outlineLevel="0" r="1544">
      <c r="A1544" s="123" t="n"/>
      <c r="B1544" s="0" t="n"/>
      <c r="C1544" s="123" t="n"/>
      <c r="D1544" s="123" t="n"/>
      <c r="E1544" s="128" t="n"/>
    </row>
    <row outlineLevel="0" r="1545">
      <c r="A1545" s="123" t="n"/>
      <c r="B1545" s="0" t="n"/>
      <c r="C1545" s="123" t="n"/>
      <c r="D1545" s="123" t="n"/>
      <c r="E1545" s="128" t="n"/>
    </row>
    <row outlineLevel="0" r="1546">
      <c r="A1546" s="123" t="n"/>
      <c r="B1546" s="0" t="n"/>
      <c r="C1546" s="123" t="n"/>
      <c r="D1546" s="123" t="n"/>
      <c r="E1546" s="128" t="n"/>
    </row>
    <row outlineLevel="0" r="1547">
      <c r="A1547" s="123" t="n"/>
      <c r="B1547" s="0" t="n"/>
      <c r="C1547" s="123" t="n"/>
      <c r="D1547" s="123" t="n"/>
      <c r="E1547" s="128" t="n"/>
    </row>
    <row outlineLevel="0" r="1548">
      <c r="A1548" s="123" t="n"/>
      <c r="B1548" s="0" t="n"/>
      <c r="C1548" s="123" t="n"/>
      <c r="D1548" s="123" t="n"/>
      <c r="E1548" s="128" t="n"/>
    </row>
    <row outlineLevel="0" r="1549">
      <c r="A1549" s="123" t="n"/>
      <c r="B1549" s="0" t="n"/>
      <c r="C1549" s="123" t="n"/>
      <c r="D1549" s="123" t="n"/>
      <c r="E1549" s="128" t="n"/>
    </row>
    <row outlineLevel="0" r="1550">
      <c r="A1550" s="123" t="n"/>
      <c r="B1550" s="0" t="n"/>
      <c r="C1550" s="123" t="n"/>
      <c r="D1550" s="123" t="n"/>
      <c r="E1550" s="128" t="n"/>
    </row>
    <row outlineLevel="0" r="1551">
      <c r="A1551" s="123" t="n"/>
      <c r="B1551" s="0" t="n"/>
      <c r="C1551" s="123" t="n"/>
      <c r="D1551" s="123" t="n"/>
      <c r="E1551" s="128" t="n"/>
    </row>
    <row outlineLevel="0" r="1552">
      <c r="A1552" s="123" t="n"/>
      <c r="B1552" s="0" t="n"/>
      <c r="C1552" s="123" t="n"/>
      <c r="D1552" s="123" t="n"/>
      <c r="E1552" s="128" t="n"/>
    </row>
    <row outlineLevel="0" r="1553">
      <c r="A1553" s="123" t="n"/>
      <c r="B1553" s="0" t="n"/>
      <c r="C1553" s="123" t="n"/>
      <c r="D1553" s="123" t="n"/>
      <c r="E1553" s="128" t="n"/>
    </row>
    <row outlineLevel="0" r="1554">
      <c r="A1554" s="123" t="n"/>
      <c r="B1554" s="0" t="n"/>
      <c r="C1554" s="123" t="n"/>
      <c r="D1554" s="123" t="n"/>
      <c r="E1554" s="128" t="n"/>
    </row>
    <row outlineLevel="0" r="1555">
      <c r="A1555" s="123" t="n"/>
      <c r="B1555" s="0" t="n"/>
      <c r="C1555" s="123" t="n"/>
      <c r="D1555" s="123" t="n"/>
      <c r="E1555" s="128" t="n"/>
    </row>
    <row outlineLevel="0" r="1556">
      <c r="A1556" s="123" t="n"/>
      <c r="B1556" s="0" t="n"/>
      <c r="C1556" s="123" t="n"/>
      <c r="D1556" s="123" t="n"/>
      <c r="E1556" s="128" t="n"/>
    </row>
    <row outlineLevel="0" r="1557">
      <c r="A1557" s="123" t="n"/>
      <c r="B1557" s="0" t="n"/>
      <c r="C1557" s="123" t="n"/>
      <c r="D1557" s="123" t="n"/>
      <c r="E1557" s="128" t="n"/>
    </row>
    <row outlineLevel="0" r="1558">
      <c r="A1558" s="123" t="n"/>
      <c r="B1558" s="0" t="n"/>
      <c r="C1558" s="123" t="n"/>
      <c r="D1558" s="123" t="n"/>
      <c r="E1558" s="128" t="n"/>
    </row>
    <row outlineLevel="0" r="1559">
      <c r="A1559" s="123" t="n"/>
      <c r="B1559" s="0" t="n"/>
      <c r="C1559" s="123" t="n"/>
      <c r="D1559" s="123" t="n"/>
      <c r="E1559" s="128" t="n"/>
    </row>
    <row outlineLevel="0" r="1560">
      <c r="A1560" s="123" t="n"/>
      <c r="B1560" s="0" t="n"/>
      <c r="C1560" s="123" t="n"/>
      <c r="D1560" s="123" t="n"/>
      <c r="E1560" s="128" t="n"/>
    </row>
    <row outlineLevel="0" r="1561">
      <c r="A1561" s="123" t="n"/>
      <c r="B1561" s="0" t="n"/>
      <c r="C1561" s="123" t="n"/>
      <c r="D1561" s="123" t="n"/>
      <c r="E1561" s="128" t="n"/>
    </row>
    <row outlineLevel="0" r="1562">
      <c r="A1562" s="123" t="n"/>
      <c r="B1562" s="0" t="n"/>
      <c r="C1562" s="123" t="n"/>
      <c r="D1562" s="123" t="n"/>
      <c r="E1562" s="128" t="n"/>
    </row>
    <row outlineLevel="0" r="1563">
      <c r="A1563" s="123" t="n"/>
      <c r="B1563" s="0" t="n"/>
      <c r="C1563" s="123" t="n"/>
      <c r="D1563" s="123" t="n"/>
      <c r="E1563" s="128" t="n"/>
    </row>
    <row outlineLevel="0" r="1564">
      <c r="A1564" s="123" t="n"/>
      <c r="B1564" s="0" t="n"/>
      <c r="C1564" s="123" t="n"/>
      <c r="D1564" s="123" t="n"/>
      <c r="E1564" s="128" t="n"/>
    </row>
    <row outlineLevel="0" r="1565">
      <c r="A1565" s="123" t="n"/>
      <c r="B1565" s="0" t="n"/>
      <c r="C1565" s="123" t="n"/>
      <c r="D1565" s="123" t="n"/>
      <c r="E1565" s="128" t="n"/>
    </row>
    <row outlineLevel="0" r="1566">
      <c r="A1566" s="123" t="n"/>
      <c r="B1566" s="0" t="n"/>
      <c r="C1566" s="123" t="n"/>
      <c r="D1566" s="123" t="n"/>
      <c r="E1566" s="128" t="n"/>
    </row>
    <row outlineLevel="0" r="1567">
      <c r="A1567" s="123" t="n"/>
      <c r="B1567" s="0" t="n"/>
      <c r="C1567" s="123" t="n"/>
      <c r="D1567" s="123" t="n"/>
      <c r="E1567" s="128" t="n"/>
    </row>
    <row outlineLevel="0" r="1568">
      <c r="A1568" s="123" t="n"/>
      <c r="B1568" s="0" t="n"/>
      <c r="C1568" s="123" t="n"/>
      <c r="D1568" s="123" t="n"/>
      <c r="E1568" s="128" t="n"/>
    </row>
    <row outlineLevel="0" r="1569">
      <c r="A1569" s="123" t="n"/>
      <c r="B1569" s="0" t="n"/>
      <c r="C1569" s="123" t="n"/>
      <c r="D1569" s="123" t="n"/>
      <c r="E1569" s="128" t="n"/>
    </row>
    <row outlineLevel="0" r="1570">
      <c r="A1570" s="123" t="n"/>
      <c r="B1570" s="0" t="n"/>
      <c r="C1570" s="123" t="n"/>
      <c r="D1570" s="123" t="n"/>
      <c r="E1570" s="128" t="n"/>
    </row>
    <row outlineLevel="0" r="1571">
      <c r="A1571" s="123" t="n"/>
      <c r="B1571" s="0" t="n"/>
      <c r="C1571" s="123" t="n"/>
      <c r="D1571" s="123" t="n"/>
      <c r="E1571" s="128" t="n"/>
    </row>
    <row outlineLevel="0" r="1572">
      <c r="A1572" s="123" t="n"/>
      <c r="B1572" s="0" t="n"/>
      <c r="C1572" s="123" t="n"/>
      <c r="D1572" s="123" t="n"/>
      <c r="E1572" s="128" t="n"/>
    </row>
    <row outlineLevel="0" r="1573">
      <c r="A1573" s="123" t="n"/>
      <c r="B1573" s="0" t="n"/>
      <c r="C1573" s="123" t="n"/>
      <c r="D1573" s="123" t="n"/>
      <c r="E1573" s="128" t="n"/>
    </row>
    <row outlineLevel="0" r="1574">
      <c r="A1574" s="123" t="n"/>
      <c r="B1574" s="0" t="n"/>
      <c r="C1574" s="123" t="n"/>
      <c r="D1574" s="123" t="n"/>
      <c r="E1574" s="128" t="n"/>
    </row>
    <row outlineLevel="0" r="1575">
      <c r="A1575" s="123" t="n"/>
      <c r="B1575" s="0" t="n"/>
      <c r="C1575" s="123" t="n"/>
      <c r="D1575" s="123" t="n"/>
      <c r="E1575" s="128" t="n"/>
    </row>
    <row outlineLevel="0" r="1576">
      <c r="A1576" s="123" t="n"/>
      <c r="B1576" s="0" t="n"/>
      <c r="C1576" s="123" t="n"/>
      <c r="D1576" s="123" t="n"/>
      <c r="E1576" s="128" t="n"/>
    </row>
    <row outlineLevel="0" r="1577">
      <c r="A1577" s="123" t="n"/>
      <c r="B1577" s="0" t="n"/>
      <c r="C1577" s="123" t="n"/>
      <c r="D1577" s="123" t="n"/>
      <c r="E1577" s="128" t="n"/>
    </row>
    <row outlineLevel="0" r="1578">
      <c r="A1578" s="123" t="n"/>
      <c r="B1578" s="0" t="n"/>
      <c r="C1578" s="123" t="n"/>
      <c r="D1578" s="123" t="n"/>
      <c r="E1578" s="128" t="n"/>
    </row>
    <row outlineLevel="0" r="1579">
      <c r="A1579" s="123" t="n"/>
      <c r="B1579" s="0" t="n"/>
      <c r="C1579" s="123" t="n"/>
      <c r="D1579" s="123" t="n"/>
      <c r="E1579" s="128" t="n"/>
    </row>
    <row outlineLevel="0" r="1580">
      <c r="A1580" s="123" t="n"/>
      <c r="B1580" s="0" t="n"/>
      <c r="C1580" s="123" t="n"/>
      <c r="D1580" s="123" t="n"/>
      <c r="E1580" s="128" t="n"/>
    </row>
    <row outlineLevel="0" r="1581">
      <c r="A1581" s="123" t="n"/>
      <c r="B1581" s="0" t="n"/>
      <c r="C1581" s="123" t="n"/>
      <c r="D1581" s="123" t="n"/>
      <c r="E1581" s="128" t="n"/>
    </row>
    <row outlineLevel="0" r="1582">
      <c r="A1582" s="123" t="n"/>
      <c r="B1582" s="0" t="n"/>
      <c r="C1582" s="123" t="n"/>
      <c r="D1582" s="123" t="n"/>
      <c r="E1582" s="128" t="n"/>
    </row>
    <row outlineLevel="0" r="1583">
      <c r="A1583" s="123" t="n"/>
      <c r="B1583" s="0" t="n"/>
      <c r="C1583" s="123" t="n"/>
      <c r="D1583" s="123" t="n"/>
      <c r="E1583" s="128" t="n"/>
    </row>
    <row outlineLevel="0" r="1584">
      <c r="A1584" s="123" t="n"/>
      <c r="B1584" s="0" t="n"/>
      <c r="C1584" s="123" t="n"/>
      <c r="D1584" s="123" t="n"/>
      <c r="E1584" s="128" t="n"/>
    </row>
    <row outlineLevel="0" r="1585">
      <c r="A1585" s="123" t="n"/>
      <c r="B1585" s="0" t="n"/>
      <c r="C1585" s="123" t="n"/>
      <c r="D1585" s="123" t="n"/>
      <c r="E1585" s="128" t="n"/>
    </row>
    <row outlineLevel="0" r="1586">
      <c r="A1586" s="123" t="n"/>
      <c r="B1586" s="0" t="n"/>
      <c r="C1586" s="123" t="n"/>
      <c r="D1586" s="123" t="n"/>
      <c r="E1586" s="128" t="n"/>
    </row>
    <row outlineLevel="0" r="1587">
      <c r="A1587" s="123" t="n"/>
      <c r="B1587" s="0" t="n"/>
      <c r="C1587" s="123" t="n"/>
      <c r="D1587" s="123" t="n"/>
      <c r="E1587" s="128" t="n"/>
    </row>
    <row outlineLevel="0" r="1588">
      <c r="A1588" s="123" t="n"/>
      <c r="B1588" s="0" t="n"/>
      <c r="C1588" s="123" t="n"/>
      <c r="D1588" s="123" t="n"/>
      <c r="E1588" s="128" t="n"/>
    </row>
    <row outlineLevel="0" r="1589">
      <c r="A1589" s="123" t="n"/>
      <c r="B1589" s="0" t="n"/>
      <c r="C1589" s="123" t="n"/>
      <c r="D1589" s="123" t="n"/>
      <c r="E1589" s="128" t="n"/>
    </row>
    <row outlineLevel="0" r="1590">
      <c r="A1590" s="123" t="n"/>
      <c r="B1590" s="0" t="n"/>
      <c r="C1590" s="123" t="n"/>
      <c r="D1590" s="123" t="n"/>
      <c r="E1590" s="128" t="n"/>
    </row>
    <row outlineLevel="0" r="1591">
      <c r="A1591" s="123" t="n"/>
      <c r="B1591" s="0" t="n"/>
      <c r="C1591" s="123" t="n"/>
      <c r="D1591" s="123" t="n"/>
      <c r="E1591" s="128" t="n"/>
    </row>
    <row outlineLevel="0" r="1592">
      <c r="A1592" s="123" t="n"/>
      <c r="B1592" s="0" t="n"/>
      <c r="C1592" s="123" t="n"/>
      <c r="D1592" s="123" t="n"/>
      <c r="E1592" s="128" t="n"/>
    </row>
    <row outlineLevel="0" r="1593">
      <c r="A1593" s="123" t="n"/>
      <c r="B1593" s="0" t="n"/>
      <c r="C1593" s="123" t="n"/>
      <c r="D1593" s="123" t="n"/>
      <c r="E1593" s="128" t="n"/>
    </row>
    <row outlineLevel="0" r="1594">
      <c r="A1594" s="123" t="n"/>
      <c r="B1594" s="0" t="n"/>
      <c r="C1594" s="123" t="n"/>
      <c r="D1594" s="123" t="n"/>
      <c r="E1594" s="128" t="n"/>
    </row>
    <row outlineLevel="0" r="1595">
      <c r="A1595" s="123" t="n"/>
      <c r="B1595" s="0" t="n"/>
      <c r="C1595" s="123" t="n"/>
      <c r="D1595" s="123" t="n"/>
      <c r="E1595" s="128" t="n"/>
    </row>
    <row outlineLevel="0" r="1596">
      <c r="A1596" s="123" t="n"/>
      <c r="B1596" s="0" t="n"/>
      <c r="C1596" s="123" t="n"/>
      <c r="D1596" s="123" t="n"/>
      <c r="E1596" s="128" t="n"/>
    </row>
    <row outlineLevel="0" r="1597">
      <c r="A1597" s="123" t="n"/>
      <c r="B1597" s="0" t="n"/>
      <c r="C1597" s="123" t="n"/>
      <c r="D1597" s="123" t="n"/>
      <c r="E1597" s="128" t="n"/>
    </row>
    <row outlineLevel="0" r="1598">
      <c r="A1598" s="123" t="n"/>
      <c r="B1598" s="0" t="n"/>
      <c r="C1598" s="123" t="n"/>
      <c r="D1598" s="123" t="n"/>
      <c r="E1598" s="128" t="n"/>
    </row>
    <row outlineLevel="0" r="1599">
      <c r="A1599" s="123" t="n"/>
      <c r="B1599" s="0" t="n"/>
      <c r="C1599" s="123" t="n"/>
      <c r="D1599" s="123" t="n"/>
      <c r="E1599" s="128" t="n"/>
    </row>
    <row outlineLevel="0" r="1600">
      <c r="A1600" s="123" t="n"/>
      <c r="B1600" s="0" t="n"/>
      <c r="C1600" s="123" t="n"/>
      <c r="D1600" s="123" t="n"/>
      <c r="E1600" s="128" t="n"/>
    </row>
    <row outlineLevel="0" r="1601">
      <c r="A1601" s="123" t="n"/>
      <c r="B1601" s="0" t="n"/>
      <c r="C1601" s="123" t="n"/>
      <c r="D1601" s="123" t="n"/>
      <c r="E1601" s="128" t="n"/>
    </row>
    <row outlineLevel="0" r="1602">
      <c r="A1602" s="123" t="n"/>
      <c r="B1602" s="0" t="n"/>
      <c r="C1602" s="123" t="n"/>
      <c r="D1602" s="123" t="n"/>
      <c r="E1602" s="128" t="n"/>
    </row>
    <row outlineLevel="0" r="1603">
      <c r="A1603" s="123" t="n"/>
      <c r="B1603" s="0" t="n"/>
      <c r="C1603" s="123" t="n"/>
      <c r="D1603" s="123" t="n"/>
      <c r="E1603" s="128" t="n"/>
    </row>
    <row outlineLevel="0" r="1604">
      <c r="A1604" s="123" t="n"/>
      <c r="B1604" s="0" t="n"/>
      <c r="C1604" s="123" t="n"/>
      <c r="D1604" s="123" t="n"/>
      <c r="E1604" s="128" t="n"/>
    </row>
    <row outlineLevel="0" r="1605">
      <c r="A1605" s="123" t="n"/>
      <c r="B1605" s="0" t="n"/>
      <c r="C1605" s="123" t="n"/>
      <c r="D1605" s="123" t="n"/>
      <c r="E1605" s="128" t="n"/>
    </row>
    <row outlineLevel="0" r="1606">
      <c r="A1606" s="123" t="n"/>
      <c r="B1606" s="0" t="n"/>
      <c r="C1606" s="123" t="n"/>
      <c r="D1606" s="123" t="n"/>
      <c r="E1606" s="128" t="n"/>
    </row>
    <row outlineLevel="0" r="1607">
      <c r="A1607" s="123" t="n"/>
      <c r="B1607" s="0" t="n"/>
      <c r="C1607" s="123" t="n"/>
      <c r="D1607" s="123" t="n"/>
      <c r="E1607" s="128" t="n"/>
    </row>
    <row outlineLevel="0" r="1608">
      <c r="A1608" s="123" t="n"/>
      <c r="B1608" s="0" t="n"/>
      <c r="C1608" s="123" t="n"/>
      <c r="D1608" s="123" t="n"/>
      <c r="E1608" s="128" t="n"/>
    </row>
    <row outlineLevel="0" r="1609">
      <c r="A1609" s="123" t="n"/>
      <c r="B1609" s="0" t="n"/>
      <c r="C1609" s="123" t="n"/>
      <c r="D1609" s="123" t="n"/>
      <c r="E1609" s="128" t="n"/>
    </row>
    <row outlineLevel="0" r="1610">
      <c r="A1610" s="123" t="n"/>
      <c r="B1610" s="0" t="n"/>
      <c r="C1610" s="123" t="n"/>
      <c r="D1610" s="123" t="n"/>
      <c r="E1610" s="128" t="n"/>
    </row>
    <row outlineLevel="0" r="1611">
      <c r="A1611" s="123" t="n"/>
      <c r="B1611" s="0" t="n"/>
      <c r="C1611" s="123" t="n"/>
      <c r="D1611" s="123" t="n"/>
      <c r="E1611" s="128" t="n"/>
    </row>
    <row outlineLevel="0" r="1612">
      <c r="A1612" s="123" t="n"/>
      <c r="B1612" s="0" t="n"/>
      <c r="C1612" s="123" t="n"/>
      <c r="D1612" s="123" t="n"/>
      <c r="E1612" s="128" t="n"/>
    </row>
    <row outlineLevel="0" r="1613">
      <c r="A1613" s="123" t="n"/>
      <c r="B1613" s="0" t="n"/>
      <c r="C1613" s="123" t="n"/>
      <c r="D1613" s="123" t="n"/>
      <c r="E1613" s="128" t="n"/>
    </row>
    <row outlineLevel="0" r="1614">
      <c r="A1614" s="123" t="n"/>
      <c r="B1614" s="0" t="n"/>
      <c r="C1614" s="123" t="n"/>
      <c r="D1614" s="123" t="n"/>
      <c r="E1614" s="128" t="n"/>
    </row>
    <row outlineLevel="0" r="1615">
      <c r="A1615" s="123" t="n"/>
      <c r="B1615" s="0" t="n"/>
      <c r="C1615" s="123" t="n"/>
      <c r="D1615" s="123" t="n"/>
      <c r="E1615" s="128" t="n"/>
    </row>
    <row outlineLevel="0" r="1616">
      <c r="A1616" s="123" t="n"/>
      <c r="B1616" s="0" t="n"/>
      <c r="C1616" s="123" t="n"/>
      <c r="D1616" s="123" t="n"/>
      <c r="E1616" s="128" t="n"/>
    </row>
    <row outlineLevel="0" r="1617">
      <c r="A1617" s="123" t="n"/>
      <c r="B1617" s="0" t="n"/>
      <c r="C1617" s="123" t="n"/>
      <c r="D1617" s="123" t="n"/>
      <c r="E1617" s="128" t="n"/>
    </row>
    <row outlineLevel="0" r="1618">
      <c r="A1618" s="123" t="n"/>
      <c r="B1618" s="0" t="n"/>
      <c r="C1618" s="123" t="n"/>
      <c r="D1618" s="123" t="n"/>
      <c r="E1618" s="128" t="n"/>
    </row>
    <row outlineLevel="0" r="1619">
      <c r="A1619" s="123" t="n"/>
      <c r="B1619" s="0" t="n"/>
      <c r="C1619" s="123" t="n"/>
      <c r="D1619" s="123" t="n"/>
      <c r="E1619" s="128" t="n"/>
    </row>
    <row outlineLevel="0" r="1620">
      <c r="A1620" s="123" t="n"/>
      <c r="B1620" s="0" t="n"/>
      <c r="C1620" s="123" t="n"/>
      <c r="D1620" s="123" t="n"/>
      <c r="E1620" s="128" t="n"/>
    </row>
    <row outlineLevel="0" r="1621">
      <c r="A1621" s="123" t="n"/>
      <c r="B1621" s="0" t="n"/>
      <c r="C1621" s="123" t="n"/>
      <c r="D1621" s="123" t="n"/>
      <c r="E1621" s="128" t="n"/>
    </row>
    <row outlineLevel="0" r="1622">
      <c r="A1622" s="123" t="n"/>
      <c r="B1622" s="0" t="n"/>
      <c r="C1622" s="123" t="n"/>
      <c r="D1622" s="123" t="n"/>
      <c r="E1622" s="128" t="n"/>
    </row>
    <row outlineLevel="0" r="1623">
      <c r="A1623" s="123" t="n"/>
      <c r="B1623" s="0" t="n"/>
      <c r="C1623" s="123" t="n"/>
      <c r="D1623" s="123" t="n"/>
      <c r="E1623" s="128" t="n"/>
    </row>
    <row outlineLevel="0" r="1624">
      <c r="A1624" s="123" t="n"/>
      <c r="B1624" s="0" t="n"/>
      <c r="C1624" s="123" t="n"/>
      <c r="D1624" s="123" t="n"/>
      <c r="E1624" s="128" t="n"/>
    </row>
    <row outlineLevel="0" r="1625">
      <c r="A1625" s="123" t="n"/>
      <c r="B1625" s="0" t="n"/>
      <c r="C1625" s="123" t="n"/>
      <c r="D1625" s="123" t="n"/>
      <c r="E1625" s="128" t="n"/>
    </row>
    <row outlineLevel="0" r="1626">
      <c r="A1626" s="123" t="n"/>
      <c r="B1626" s="0" t="n"/>
      <c r="C1626" s="123" t="n"/>
      <c r="D1626" s="123" t="n"/>
      <c r="E1626" s="128" t="n"/>
    </row>
    <row outlineLevel="0" r="1627">
      <c r="A1627" s="123" t="n"/>
      <c r="B1627" s="0" t="n"/>
      <c r="C1627" s="123" t="n"/>
      <c r="D1627" s="123" t="n"/>
      <c r="E1627" s="128" t="n"/>
    </row>
    <row outlineLevel="0" r="1628">
      <c r="A1628" s="123" t="n"/>
      <c r="B1628" s="0" t="n"/>
      <c r="C1628" s="123" t="n"/>
      <c r="D1628" s="123" t="n"/>
      <c r="E1628" s="128" t="n"/>
    </row>
    <row outlineLevel="0" r="1629">
      <c r="A1629" s="123" t="n"/>
      <c r="B1629" s="0" t="n"/>
      <c r="C1629" s="123" t="n"/>
      <c r="D1629" s="123" t="n"/>
      <c r="E1629" s="128" t="n"/>
    </row>
    <row outlineLevel="0" r="1630">
      <c r="A1630" s="123" t="n"/>
      <c r="B1630" s="0" t="n"/>
      <c r="C1630" s="123" t="n"/>
      <c r="D1630" s="123" t="n"/>
      <c r="E1630" s="128" t="n"/>
    </row>
    <row outlineLevel="0" r="1631">
      <c r="A1631" s="123" t="n"/>
      <c r="B1631" s="0" t="n"/>
      <c r="C1631" s="123" t="n"/>
      <c r="D1631" s="123" t="n"/>
      <c r="E1631" s="128" t="n"/>
    </row>
    <row outlineLevel="0" r="1632">
      <c r="A1632" s="123" t="n"/>
      <c r="B1632" s="0" t="n"/>
      <c r="C1632" s="123" t="n"/>
      <c r="D1632" s="123" t="n"/>
      <c r="E1632" s="128" t="n"/>
    </row>
    <row outlineLevel="0" r="1633">
      <c r="A1633" s="123" t="n"/>
      <c r="B1633" s="0" t="n"/>
      <c r="C1633" s="123" t="n"/>
      <c r="D1633" s="123" t="n"/>
      <c r="E1633" s="128" t="n"/>
    </row>
    <row outlineLevel="0" r="1634">
      <c r="A1634" s="123" t="n"/>
      <c r="B1634" s="0" t="n"/>
      <c r="C1634" s="123" t="n"/>
      <c r="D1634" s="123" t="n"/>
      <c r="E1634" s="128" t="n"/>
    </row>
    <row outlineLevel="0" r="1635">
      <c r="A1635" s="123" t="n"/>
      <c r="B1635" s="0" t="n"/>
      <c r="C1635" s="123" t="n"/>
      <c r="D1635" s="123" t="n"/>
      <c r="E1635" s="128" t="n"/>
    </row>
    <row outlineLevel="0" r="1636">
      <c r="A1636" s="123" t="n"/>
      <c r="B1636" s="0" t="n"/>
      <c r="C1636" s="123" t="n"/>
      <c r="D1636" s="123" t="n"/>
      <c r="E1636" s="128" t="n"/>
    </row>
    <row outlineLevel="0" r="1637">
      <c r="A1637" s="123" t="n"/>
      <c r="B1637" s="0" t="n"/>
      <c r="C1637" s="123" t="n"/>
      <c r="D1637" s="123" t="n"/>
      <c r="E1637" s="128" t="n"/>
    </row>
    <row outlineLevel="0" r="1638">
      <c r="A1638" s="123" t="n"/>
      <c r="B1638" s="0" t="n"/>
      <c r="C1638" s="123" t="n"/>
      <c r="D1638" s="123" t="n"/>
      <c r="E1638" s="128" t="n"/>
    </row>
    <row outlineLevel="0" r="1639">
      <c r="A1639" s="123" t="n"/>
      <c r="B1639" s="0" t="n"/>
      <c r="C1639" s="123" t="n"/>
      <c r="D1639" s="123" t="n"/>
      <c r="E1639" s="128" t="n"/>
    </row>
    <row outlineLevel="0" r="1640">
      <c r="A1640" s="123" t="n"/>
      <c r="B1640" s="0" t="n"/>
      <c r="C1640" s="123" t="n"/>
      <c r="D1640" s="123" t="n"/>
      <c r="E1640" s="128" t="n"/>
    </row>
    <row outlineLevel="0" r="1641">
      <c r="A1641" s="123" t="n"/>
      <c r="B1641" s="0" t="n"/>
      <c r="C1641" s="123" t="n"/>
      <c r="D1641" s="123" t="n"/>
      <c r="E1641" s="128" t="n"/>
    </row>
    <row outlineLevel="0" r="1642">
      <c r="A1642" s="123" t="n"/>
      <c r="B1642" s="0" t="n"/>
      <c r="C1642" s="123" t="n"/>
      <c r="D1642" s="123" t="n"/>
      <c r="E1642" s="128" t="n"/>
    </row>
    <row outlineLevel="0" r="1643">
      <c r="A1643" s="123" t="n"/>
      <c r="B1643" s="0" t="n"/>
      <c r="C1643" s="123" t="n"/>
      <c r="D1643" s="123" t="n"/>
      <c r="E1643" s="128" t="n"/>
    </row>
    <row outlineLevel="0" r="1644">
      <c r="A1644" s="123" t="n"/>
      <c r="B1644" s="0" t="n"/>
      <c r="C1644" s="123" t="n"/>
      <c r="D1644" s="123" t="n"/>
      <c r="E1644" s="128" t="n"/>
    </row>
    <row outlineLevel="0" r="1645">
      <c r="A1645" s="123" t="n"/>
      <c r="B1645" s="0" t="n"/>
      <c r="C1645" s="123" t="n"/>
      <c r="D1645" s="123" t="n"/>
      <c r="E1645" s="128" t="n"/>
    </row>
    <row outlineLevel="0" r="1646">
      <c r="A1646" s="123" t="n"/>
      <c r="B1646" s="0" t="n"/>
      <c r="C1646" s="123" t="n"/>
      <c r="D1646" s="123" t="n"/>
      <c r="E1646" s="128" t="n"/>
    </row>
    <row outlineLevel="0" r="1647">
      <c r="A1647" s="123" t="n"/>
      <c r="B1647" s="0" t="n"/>
      <c r="C1647" s="123" t="n"/>
      <c r="D1647" s="123" t="n"/>
      <c r="E1647" s="128" t="n"/>
    </row>
    <row outlineLevel="0" r="1648">
      <c r="A1648" s="123" t="n"/>
      <c r="B1648" s="0" t="n"/>
      <c r="C1648" s="123" t="n"/>
      <c r="D1648" s="123" t="n"/>
      <c r="E1648" s="128" t="n"/>
    </row>
    <row outlineLevel="0" r="1649">
      <c r="A1649" s="123" t="n"/>
      <c r="B1649" s="0" t="n"/>
      <c r="C1649" s="123" t="n"/>
      <c r="D1649" s="123" t="n"/>
      <c r="E1649" s="128" t="n"/>
    </row>
    <row outlineLevel="0" r="1650">
      <c r="A1650" s="123" t="n"/>
      <c r="B1650" s="0" t="n"/>
      <c r="C1650" s="123" t="n"/>
      <c r="D1650" s="123" t="n"/>
      <c r="E1650" s="128" t="n"/>
    </row>
    <row outlineLevel="0" r="1651">
      <c r="A1651" s="123" t="n"/>
      <c r="B1651" s="0" t="n"/>
      <c r="C1651" s="123" t="n"/>
      <c r="D1651" s="123" t="n"/>
      <c r="E1651" s="128" t="n"/>
    </row>
    <row outlineLevel="0" r="1652">
      <c r="A1652" s="123" t="n"/>
      <c r="B1652" s="0" t="n"/>
      <c r="C1652" s="123" t="n"/>
      <c r="D1652" s="123" t="n"/>
      <c r="E1652" s="128" t="n"/>
    </row>
    <row outlineLevel="0" r="1653">
      <c r="A1653" s="123" t="n"/>
      <c r="B1653" s="0" t="n"/>
      <c r="C1653" s="123" t="n"/>
      <c r="D1653" s="123" t="n"/>
      <c r="E1653" s="128" t="n"/>
    </row>
    <row outlineLevel="0" r="1654">
      <c r="A1654" s="123" t="n"/>
      <c r="B1654" s="0" t="n"/>
      <c r="C1654" s="123" t="n"/>
      <c r="D1654" s="123" t="n"/>
      <c r="E1654" s="128" t="n"/>
    </row>
    <row outlineLevel="0" r="1655">
      <c r="A1655" s="123" t="n"/>
      <c r="B1655" s="0" t="n"/>
      <c r="C1655" s="123" t="n"/>
      <c r="D1655" s="123" t="n"/>
      <c r="E1655" s="128" t="n"/>
    </row>
    <row outlineLevel="0" r="1656">
      <c r="A1656" s="123" t="n"/>
      <c r="B1656" s="0" t="n"/>
      <c r="C1656" s="123" t="n"/>
      <c r="D1656" s="123" t="n"/>
      <c r="E1656" s="128" t="n"/>
    </row>
    <row outlineLevel="0" r="1657">
      <c r="A1657" s="123" t="n"/>
      <c r="B1657" s="0" t="n"/>
      <c r="C1657" s="123" t="n"/>
      <c r="D1657" s="123" t="n"/>
      <c r="E1657" s="128" t="n"/>
    </row>
    <row outlineLevel="0" r="1658">
      <c r="A1658" s="123" t="n"/>
      <c r="B1658" s="0" t="n"/>
      <c r="C1658" s="123" t="n"/>
      <c r="D1658" s="123" t="n"/>
      <c r="E1658" s="128" t="n"/>
    </row>
    <row outlineLevel="0" r="1659">
      <c r="A1659" s="123" t="n"/>
      <c r="B1659" s="0" t="n"/>
      <c r="C1659" s="123" t="n"/>
      <c r="D1659" s="123" t="n"/>
      <c r="E1659" s="128" t="n"/>
    </row>
    <row outlineLevel="0" r="1660">
      <c r="A1660" s="123" t="n"/>
      <c r="B1660" s="0" t="n"/>
      <c r="C1660" s="123" t="n"/>
      <c r="D1660" s="123" t="n"/>
      <c r="E1660" s="128" t="n"/>
    </row>
    <row outlineLevel="0" r="1661">
      <c r="A1661" s="123" t="n"/>
      <c r="B1661" s="0" t="n"/>
      <c r="C1661" s="123" t="n"/>
      <c r="D1661" s="123" t="n"/>
      <c r="E1661" s="128" t="n"/>
    </row>
    <row outlineLevel="0" r="1662">
      <c r="A1662" s="123" t="n"/>
      <c r="B1662" s="0" t="n"/>
      <c r="C1662" s="123" t="n"/>
      <c r="D1662" s="123" t="n"/>
      <c r="E1662" s="128" t="n"/>
    </row>
    <row outlineLevel="0" r="1663">
      <c r="A1663" s="123" t="n"/>
      <c r="B1663" s="0" t="n"/>
      <c r="C1663" s="123" t="n"/>
      <c r="D1663" s="123" t="n"/>
      <c r="E1663" s="128" t="n"/>
    </row>
    <row outlineLevel="0" r="1664">
      <c r="A1664" s="123" t="n"/>
      <c r="B1664" s="0" t="n"/>
      <c r="C1664" s="123" t="n"/>
      <c r="D1664" s="123" t="n"/>
      <c r="E1664" s="128" t="n"/>
    </row>
    <row outlineLevel="0" r="1665">
      <c r="A1665" s="123" t="n"/>
      <c r="B1665" s="0" t="n"/>
      <c r="C1665" s="123" t="n"/>
      <c r="D1665" s="123" t="n"/>
      <c r="E1665" s="128" t="n"/>
    </row>
    <row outlineLevel="0" r="1666">
      <c r="A1666" s="123" t="n"/>
      <c r="B1666" s="0" t="n"/>
      <c r="C1666" s="123" t="n"/>
      <c r="D1666" s="123" t="n"/>
      <c r="E1666" s="128" t="n"/>
    </row>
    <row outlineLevel="0" r="1667">
      <c r="A1667" s="123" t="n"/>
      <c r="B1667" s="0" t="n"/>
      <c r="C1667" s="123" t="n"/>
      <c r="D1667" s="123" t="n"/>
      <c r="E1667" s="128" t="n"/>
    </row>
    <row outlineLevel="0" r="1668">
      <c r="A1668" s="123" t="n"/>
      <c r="B1668" s="0" t="n"/>
      <c r="C1668" s="123" t="n"/>
      <c r="D1668" s="123" t="n"/>
      <c r="E1668" s="128" t="n"/>
    </row>
    <row outlineLevel="0" r="1669">
      <c r="A1669" s="123" t="n"/>
      <c r="B1669" s="0" t="n"/>
      <c r="C1669" s="123" t="n"/>
      <c r="D1669" s="123" t="n"/>
      <c r="E1669" s="128" t="n"/>
    </row>
    <row outlineLevel="0" r="1670">
      <c r="A1670" s="123" t="n"/>
      <c r="B1670" s="0" t="n"/>
      <c r="C1670" s="123" t="n"/>
      <c r="D1670" s="123" t="n"/>
      <c r="E1670" s="128" t="n"/>
    </row>
    <row outlineLevel="0" r="1671">
      <c r="A1671" s="123" t="n"/>
      <c r="B1671" s="0" t="n"/>
      <c r="C1671" s="123" t="n"/>
      <c r="D1671" s="123" t="n"/>
      <c r="E1671" s="128" t="n"/>
    </row>
    <row outlineLevel="0" r="1672">
      <c r="A1672" s="123" t="n"/>
      <c r="B1672" s="0" t="n"/>
      <c r="C1672" s="123" t="n"/>
      <c r="D1672" s="123" t="n"/>
      <c r="E1672" s="128" t="n"/>
    </row>
    <row outlineLevel="0" r="1673">
      <c r="A1673" s="123" t="n"/>
      <c r="B1673" s="0" t="n"/>
      <c r="C1673" s="123" t="n"/>
      <c r="D1673" s="123" t="n"/>
      <c r="E1673" s="128" t="n"/>
    </row>
    <row outlineLevel="0" r="1674">
      <c r="A1674" s="123" t="n"/>
      <c r="B1674" s="0" t="n"/>
      <c r="C1674" s="123" t="n"/>
      <c r="D1674" s="123" t="n"/>
      <c r="E1674" s="128" t="n"/>
    </row>
    <row outlineLevel="0" r="1675">
      <c r="A1675" s="123" t="n"/>
      <c r="B1675" s="0" t="n"/>
      <c r="C1675" s="123" t="n"/>
      <c r="D1675" s="123" t="n"/>
      <c r="E1675" s="128" t="n"/>
    </row>
    <row outlineLevel="0" r="1676">
      <c r="A1676" s="123" t="n"/>
      <c r="B1676" s="0" t="n"/>
      <c r="C1676" s="123" t="n"/>
      <c r="D1676" s="123" t="n"/>
      <c r="E1676" s="128" t="n"/>
    </row>
    <row outlineLevel="0" r="1677">
      <c r="A1677" s="123" t="n"/>
      <c r="B1677" s="0" t="n"/>
      <c r="C1677" s="123" t="n"/>
      <c r="D1677" s="123" t="n"/>
      <c r="E1677" s="128" t="n"/>
    </row>
    <row outlineLevel="0" r="1678">
      <c r="A1678" s="123" t="n"/>
      <c r="B1678" s="0" t="n"/>
      <c r="C1678" s="123" t="n"/>
      <c r="D1678" s="123" t="n"/>
      <c r="E1678" s="128" t="n"/>
    </row>
    <row outlineLevel="0" r="1679">
      <c r="A1679" s="123" t="n"/>
      <c r="B1679" s="0" t="n"/>
      <c r="C1679" s="123" t="n"/>
      <c r="D1679" s="123" t="n"/>
      <c r="E1679" s="128" t="n"/>
    </row>
    <row outlineLevel="0" r="1680">
      <c r="A1680" s="123" t="n"/>
      <c r="B1680" s="0" t="n"/>
      <c r="C1680" s="123" t="n"/>
      <c r="D1680" s="123" t="n"/>
      <c r="E1680" s="128" t="n"/>
    </row>
    <row outlineLevel="0" r="1681">
      <c r="A1681" s="123" t="n"/>
      <c r="B1681" s="0" t="n"/>
      <c r="C1681" s="123" t="n"/>
      <c r="D1681" s="123" t="n"/>
      <c r="E1681" s="128" t="n"/>
    </row>
    <row outlineLevel="0" r="1682">
      <c r="A1682" s="123" t="n"/>
      <c r="B1682" s="0" t="n"/>
      <c r="C1682" s="123" t="n"/>
      <c r="D1682" s="123" t="n"/>
      <c r="E1682" s="128" t="n"/>
    </row>
    <row outlineLevel="0" r="1683">
      <c r="A1683" s="123" t="n"/>
      <c r="B1683" s="0" t="n"/>
      <c r="C1683" s="123" t="n"/>
      <c r="D1683" s="123" t="n"/>
      <c r="E1683" s="128" t="n"/>
    </row>
    <row outlineLevel="0" r="1684">
      <c r="A1684" s="123" t="n"/>
      <c r="B1684" s="0" t="n"/>
      <c r="C1684" s="123" t="n"/>
      <c r="D1684" s="123" t="n"/>
      <c r="E1684" s="128" t="n"/>
    </row>
    <row outlineLevel="0" r="1685">
      <c r="A1685" s="123" t="n"/>
      <c r="B1685" s="0" t="n"/>
      <c r="C1685" s="123" t="n"/>
      <c r="D1685" s="123" t="n"/>
      <c r="E1685" s="128" t="n"/>
    </row>
    <row outlineLevel="0" r="1686">
      <c r="A1686" s="123" t="n"/>
      <c r="B1686" s="0" t="n"/>
      <c r="C1686" s="123" t="n"/>
      <c r="D1686" s="123" t="n"/>
      <c r="E1686" s="128" t="n"/>
    </row>
    <row outlineLevel="0" r="1687">
      <c r="A1687" s="123" t="n"/>
      <c r="B1687" s="0" t="n"/>
      <c r="C1687" s="123" t="n"/>
      <c r="D1687" s="123" t="n"/>
      <c r="E1687" s="128" t="n"/>
    </row>
    <row outlineLevel="0" r="1688">
      <c r="A1688" s="123" t="n"/>
      <c r="B1688" s="0" t="n"/>
      <c r="C1688" s="123" t="n"/>
      <c r="D1688" s="123" t="n"/>
      <c r="E1688" s="128" t="n"/>
    </row>
    <row outlineLevel="0" r="1689">
      <c r="A1689" s="123" t="n"/>
      <c r="B1689" s="0" t="n"/>
      <c r="C1689" s="123" t="n"/>
      <c r="D1689" s="123" t="n"/>
      <c r="E1689" s="128" t="n"/>
    </row>
    <row outlineLevel="0" r="1690">
      <c r="A1690" s="123" t="n"/>
      <c r="B1690" s="0" t="n"/>
      <c r="C1690" s="123" t="n"/>
      <c r="D1690" s="123" t="n"/>
      <c r="E1690" s="128" t="n"/>
    </row>
    <row outlineLevel="0" r="1691">
      <c r="A1691" s="123" t="n"/>
      <c r="B1691" s="0" t="n"/>
      <c r="C1691" s="123" t="n"/>
      <c r="D1691" s="123" t="n"/>
      <c r="E1691" s="128" t="n"/>
    </row>
    <row outlineLevel="0" r="1692">
      <c r="A1692" s="123" t="n"/>
      <c r="B1692" s="0" t="n"/>
      <c r="C1692" s="123" t="n"/>
      <c r="D1692" s="123" t="n"/>
      <c r="E1692" s="128" t="n"/>
    </row>
    <row outlineLevel="0" r="1693">
      <c r="A1693" s="123" t="n"/>
      <c r="B1693" s="0" t="n"/>
      <c r="C1693" s="123" t="n"/>
      <c r="D1693" s="123" t="n"/>
      <c r="E1693" s="128" t="n"/>
    </row>
    <row outlineLevel="0" r="1694">
      <c r="A1694" s="123" t="n"/>
      <c r="B1694" s="0" t="n"/>
      <c r="C1694" s="123" t="n"/>
      <c r="D1694" s="123" t="n"/>
      <c r="E1694" s="128" t="n"/>
    </row>
    <row outlineLevel="0" r="1695">
      <c r="A1695" s="123" t="n"/>
      <c r="B1695" s="0" t="n"/>
      <c r="C1695" s="123" t="n"/>
      <c r="D1695" s="123" t="n"/>
      <c r="E1695" s="128" t="n"/>
    </row>
    <row outlineLevel="0" r="1696">
      <c r="A1696" s="123" t="n"/>
      <c r="B1696" s="0" t="n"/>
      <c r="C1696" s="123" t="n"/>
      <c r="D1696" s="123" t="n"/>
      <c r="E1696" s="128" t="n"/>
    </row>
    <row outlineLevel="0" r="1697">
      <c r="A1697" s="123" t="n"/>
      <c r="B1697" s="0" t="n"/>
      <c r="C1697" s="123" t="n"/>
      <c r="D1697" s="123" t="n"/>
      <c r="E1697" s="128" t="n"/>
    </row>
    <row outlineLevel="0" r="1698">
      <c r="A1698" s="123" t="n"/>
      <c r="B1698" s="0" t="n"/>
      <c r="C1698" s="123" t="n"/>
      <c r="D1698" s="123" t="n"/>
      <c r="E1698" s="128" t="n"/>
    </row>
    <row outlineLevel="0" r="1699">
      <c r="A1699" s="123" t="n"/>
      <c r="B1699" s="0" t="n"/>
      <c r="C1699" s="123" t="n"/>
      <c r="D1699" s="123" t="n"/>
      <c r="E1699" s="128" t="n"/>
    </row>
    <row outlineLevel="0" r="1700">
      <c r="A1700" s="123" t="n"/>
      <c r="B1700" s="0" t="n"/>
      <c r="C1700" s="123" t="n"/>
      <c r="D1700" s="123" t="n"/>
      <c r="E1700" s="128" t="n"/>
    </row>
    <row outlineLevel="0" r="1701">
      <c r="A1701" s="123" t="n"/>
      <c r="B1701" s="0" t="n"/>
      <c r="C1701" s="123" t="n"/>
      <c r="D1701" s="123" t="n"/>
      <c r="E1701" s="128" t="n"/>
    </row>
    <row outlineLevel="0" r="1702">
      <c r="A1702" s="123" t="n"/>
      <c r="B1702" s="0" t="n"/>
      <c r="C1702" s="123" t="n"/>
      <c r="D1702" s="123" t="n"/>
      <c r="E1702" s="128" t="n"/>
    </row>
    <row outlineLevel="0" r="1703">
      <c r="A1703" s="123" t="n"/>
      <c r="B1703" s="0" t="n"/>
      <c r="C1703" s="123" t="n"/>
      <c r="D1703" s="123" t="n"/>
      <c r="E1703" s="128" t="n"/>
    </row>
    <row outlineLevel="0" r="1704">
      <c r="A1704" s="123" t="n"/>
      <c r="B1704" s="0" t="n"/>
      <c r="C1704" s="123" t="n"/>
      <c r="D1704" s="123" t="n"/>
      <c r="E1704" s="128" t="n"/>
    </row>
    <row outlineLevel="0" r="1705">
      <c r="A1705" s="123" t="n"/>
      <c r="B1705" s="0" t="n"/>
      <c r="C1705" s="123" t="n"/>
      <c r="D1705" s="123" t="n"/>
      <c r="E1705" s="128" t="n"/>
    </row>
    <row outlineLevel="0" r="1706">
      <c r="A1706" s="123" t="n"/>
      <c r="B1706" s="0" t="n"/>
      <c r="C1706" s="123" t="n"/>
      <c r="D1706" s="123" t="n"/>
      <c r="E1706" s="128" t="n"/>
    </row>
    <row outlineLevel="0" r="1707">
      <c r="A1707" s="123" t="n"/>
      <c r="B1707" s="0" t="n"/>
      <c r="C1707" s="123" t="n"/>
      <c r="D1707" s="123" t="n"/>
      <c r="E1707" s="128" t="n"/>
    </row>
    <row outlineLevel="0" r="1708">
      <c r="A1708" s="123" t="n"/>
      <c r="B1708" s="0" t="n"/>
      <c r="C1708" s="123" t="n"/>
      <c r="D1708" s="123" t="n"/>
      <c r="E1708" s="128" t="n"/>
    </row>
    <row outlineLevel="0" r="1709">
      <c r="A1709" s="123" t="n"/>
      <c r="B1709" s="0" t="n"/>
      <c r="C1709" s="123" t="n"/>
      <c r="D1709" s="123" t="n"/>
      <c r="E1709" s="128" t="n"/>
    </row>
    <row outlineLevel="0" r="1710">
      <c r="A1710" s="123" t="n"/>
      <c r="B1710" s="0" t="n"/>
      <c r="C1710" s="123" t="n"/>
      <c r="D1710" s="123" t="n"/>
      <c r="E1710" s="128" t="n"/>
    </row>
    <row outlineLevel="0" r="1711">
      <c r="A1711" s="123" t="n"/>
      <c r="B1711" s="0" t="n"/>
      <c r="C1711" s="123" t="n"/>
      <c r="D1711" s="123" t="n"/>
      <c r="E1711" s="128" t="n"/>
    </row>
    <row outlineLevel="0" r="1712">
      <c r="A1712" s="123" t="n"/>
      <c r="B1712" s="0" t="n"/>
      <c r="C1712" s="123" t="n"/>
      <c r="D1712" s="123" t="n"/>
      <c r="E1712" s="128" t="n"/>
    </row>
    <row outlineLevel="0" r="1713">
      <c r="A1713" s="123" t="n"/>
      <c r="B1713" s="0" t="n"/>
      <c r="C1713" s="123" t="n"/>
      <c r="D1713" s="123" t="n"/>
      <c r="E1713" s="128" t="n"/>
    </row>
    <row outlineLevel="0" r="1714">
      <c r="A1714" s="123" t="n"/>
      <c r="B1714" s="0" t="n"/>
      <c r="C1714" s="123" t="n"/>
      <c r="D1714" s="123" t="n"/>
      <c r="E1714" s="128" t="n"/>
    </row>
    <row outlineLevel="0" r="1715">
      <c r="A1715" s="123" t="n"/>
      <c r="B1715" s="0" t="n"/>
      <c r="C1715" s="123" t="n"/>
      <c r="D1715" s="123" t="n"/>
      <c r="E1715" s="128" t="n"/>
    </row>
    <row outlineLevel="0" r="1716">
      <c r="A1716" s="123" t="n"/>
      <c r="B1716" s="0" t="n"/>
      <c r="C1716" s="123" t="n"/>
      <c r="D1716" s="123" t="n"/>
      <c r="E1716" s="128" t="n"/>
    </row>
    <row outlineLevel="0" r="1717">
      <c r="A1717" s="123" t="n"/>
      <c r="B1717" s="0" t="n"/>
      <c r="C1717" s="123" t="n"/>
      <c r="D1717" s="123" t="n"/>
      <c r="E1717" s="128" t="n"/>
    </row>
    <row outlineLevel="0" r="1718">
      <c r="A1718" s="123" t="n"/>
      <c r="B1718" s="0" t="n"/>
      <c r="C1718" s="123" t="n"/>
      <c r="D1718" s="123" t="n"/>
      <c r="E1718" s="128" t="n"/>
    </row>
    <row outlineLevel="0" r="1719">
      <c r="A1719" s="123" t="n"/>
      <c r="B1719" s="0" t="n"/>
      <c r="C1719" s="123" t="n"/>
      <c r="D1719" s="123" t="n"/>
      <c r="E1719" s="128" t="n"/>
    </row>
    <row outlineLevel="0" r="1720">
      <c r="A1720" s="123" t="n"/>
      <c r="B1720" s="0" t="n"/>
      <c r="C1720" s="123" t="n"/>
      <c r="D1720" s="123" t="n"/>
      <c r="E1720" s="128" t="n"/>
    </row>
    <row outlineLevel="0" r="1721">
      <c r="A1721" s="123" t="n"/>
      <c r="B1721" s="0" t="n"/>
      <c r="C1721" s="123" t="n"/>
      <c r="D1721" s="123" t="n"/>
      <c r="E1721" s="128" t="n"/>
    </row>
    <row outlineLevel="0" r="1722">
      <c r="A1722" s="123" t="n"/>
      <c r="B1722" s="0" t="n"/>
      <c r="C1722" s="123" t="n"/>
      <c r="D1722" s="123" t="n"/>
      <c r="E1722" s="128" t="n"/>
    </row>
    <row outlineLevel="0" r="1723">
      <c r="A1723" s="123" t="n"/>
      <c r="B1723" s="0" t="n"/>
      <c r="C1723" s="123" t="n"/>
      <c r="D1723" s="123" t="n"/>
      <c r="E1723" s="128" t="n"/>
    </row>
    <row outlineLevel="0" r="1724">
      <c r="A1724" s="123" t="n"/>
      <c r="B1724" s="0" t="n"/>
      <c r="C1724" s="123" t="n"/>
      <c r="D1724" s="123" t="n"/>
      <c r="E1724" s="128" t="n"/>
    </row>
    <row outlineLevel="0" r="1725">
      <c r="A1725" s="123" t="n"/>
      <c r="B1725" s="0" t="n"/>
      <c r="C1725" s="123" t="n"/>
      <c r="D1725" s="123" t="n"/>
      <c r="E1725" s="128" t="n"/>
    </row>
    <row outlineLevel="0" r="1726">
      <c r="A1726" s="123" t="n"/>
      <c r="B1726" s="0" t="n"/>
      <c r="C1726" s="123" t="n"/>
      <c r="D1726" s="123" t="n"/>
      <c r="E1726" s="128" t="n"/>
    </row>
    <row outlineLevel="0" r="1727">
      <c r="A1727" s="123" t="n"/>
      <c r="B1727" s="0" t="n"/>
      <c r="C1727" s="123" t="n"/>
      <c r="D1727" s="123" t="n"/>
      <c r="E1727" s="128" t="n"/>
    </row>
    <row outlineLevel="0" r="1728">
      <c r="A1728" s="123" t="n"/>
      <c r="B1728" s="0" t="n"/>
      <c r="C1728" s="123" t="n"/>
      <c r="D1728" s="123" t="n"/>
      <c r="E1728" s="128" t="n"/>
    </row>
    <row outlineLevel="0" r="1729">
      <c r="A1729" s="123" t="n"/>
      <c r="B1729" s="0" t="n"/>
      <c r="C1729" s="123" t="n"/>
      <c r="D1729" s="123" t="n"/>
      <c r="E1729" s="128" t="n"/>
    </row>
    <row outlineLevel="0" r="1730">
      <c r="A1730" s="123" t="n"/>
      <c r="B1730" s="0" t="n"/>
      <c r="C1730" s="123" t="n"/>
      <c r="D1730" s="123" t="n"/>
      <c r="E1730" s="128" t="n"/>
    </row>
    <row outlineLevel="0" r="1731">
      <c r="A1731" s="123" t="n"/>
      <c r="B1731" s="0" t="n"/>
      <c r="C1731" s="123" t="n"/>
      <c r="D1731" s="123" t="n"/>
      <c r="E1731" s="128" t="n"/>
    </row>
    <row outlineLevel="0" r="1732">
      <c r="A1732" s="123" t="n"/>
      <c r="B1732" s="0" t="n"/>
      <c r="C1732" s="123" t="n"/>
      <c r="D1732" s="123" t="n"/>
      <c r="E1732" s="128" t="n"/>
    </row>
    <row outlineLevel="0" r="1733">
      <c r="A1733" s="123" t="n"/>
      <c r="B1733" s="0" t="n"/>
      <c r="C1733" s="123" t="n"/>
      <c r="D1733" s="123" t="n"/>
      <c r="E1733" s="128" t="n"/>
    </row>
    <row outlineLevel="0" r="1734">
      <c r="A1734" s="123" t="n"/>
      <c r="B1734" s="0" t="n"/>
      <c r="C1734" s="123" t="n"/>
      <c r="D1734" s="123" t="n"/>
      <c r="E1734" s="128" t="n"/>
    </row>
    <row outlineLevel="0" r="1735">
      <c r="A1735" s="123" t="n"/>
      <c r="B1735" s="0" t="n"/>
      <c r="C1735" s="123" t="n"/>
      <c r="D1735" s="123" t="n"/>
      <c r="E1735" s="128" t="n"/>
    </row>
    <row outlineLevel="0" r="1736">
      <c r="A1736" s="123" t="n"/>
      <c r="B1736" s="0" t="n"/>
      <c r="C1736" s="123" t="n"/>
      <c r="D1736" s="123" t="n"/>
      <c r="E1736" s="128" t="n"/>
    </row>
    <row outlineLevel="0" r="1737">
      <c r="A1737" s="123" t="n"/>
      <c r="B1737" s="0" t="n"/>
      <c r="C1737" s="123" t="n"/>
      <c r="D1737" s="123" t="n"/>
      <c r="E1737" s="128" t="n"/>
    </row>
    <row outlineLevel="0" r="1738">
      <c r="A1738" s="123" t="n"/>
      <c r="B1738" s="0" t="n"/>
      <c r="C1738" s="123" t="n"/>
      <c r="D1738" s="123" t="n"/>
      <c r="E1738" s="128" t="n"/>
    </row>
    <row outlineLevel="0" r="1739">
      <c r="A1739" s="123" t="n"/>
      <c r="B1739" s="0" t="n"/>
      <c r="C1739" s="123" t="n"/>
      <c r="D1739" s="123" t="n"/>
      <c r="E1739" s="128" t="n"/>
    </row>
    <row outlineLevel="0" r="1740">
      <c r="A1740" s="123" t="n"/>
      <c r="B1740" s="0" t="n"/>
      <c r="C1740" s="123" t="n"/>
      <c r="D1740" s="123" t="n"/>
      <c r="E1740" s="128" t="n"/>
    </row>
    <row outlineLevel="0" r="1741">
      <c r="A1741" s="123" t="n"/>
      <c r="B1741" s="0" t="n"/>
      <c r="C1741" s="123" t="n"/>
      <c r="D1741" s="123" t="n"/>
      <c r="E1741" s="128" t="n"/>
    </row>
    <row outlineLevel="0" r="1742">
      <c r="A1742" s="123" t="n"/>
      <c r="B1742" s="0" t="n"/>
      <c r="C1742" s="123" t="n"/>
      <c r="D1742" s="123" t="n"/>
      <c r="E1742" s="128" t="n"/>
    </row>
    <row outlineLevel="0" r="1743">
      <c r="A1743" s="123" t="n"/>
      <c r="B1743" s="0" t="n"/>
      <c r="C1743" s="123" t="n"/>
      <c r="D1743" s="123" t="n"/>
      <c r="E1743" s="128" t="n"/>
    </row>
    <row outlineLevel="0" r="1744">
      <c r="A1744" s="123" t="n"/>
      <c r="B1744" s="0" t="n"/>
      <c r="C1744" s="123" t="n"/>
      <c r="D1744" s="123" t="n"/>
      <c r="E1744" s="128" t="n"/>
    </row>
    <row outlineLevel="0" r="1745">
      <c r="A1745" s="123" t="n"/>
      <c r="B1745" s="0" t="n"/>
      <c r="C1745" s="123" t="n"/>
      <c r="D1745" s="123" t="n"/>
      <c r="E1745" s="128" t="n"/>
    </row>
    <row outlineLevel="0" r="1746">
      <c r="A1746" s="123" t="n"/>
      <c r="B1746" s="0" t="n"/>
      <c r="C1746" s="123" t="n"/>
      <c r="D1746" s="123" t="n"/>
      <c r="E1746" s="128" t="n"/>
    </row>
    <row outlineLevel="0" r="1747">
      <c r="A1747" s="123" t="n"/>
      <c r="B1747" s="0" t="n"/>
      <c r="C1747" s="123" t="n"/>
      <c r="D1747" s="123" t="n"/>
      <c r="E1747" s="128" t="n"/>
    </row>
    <row outlineLevel="0" r="1748">
      <c r="A1748" s="123" t="n"/>
      <c r="B1748" s="0" t="n"/>
      <c r="C1748" s="123" t="n"/>
      <c r="D1748" s="123" t="n"/>
      <c r="E1748" s="128" t="n"/>
    </row>
    <row outlineLevel="0" r="1749">
      <c r="A1749" s="123" t="n"/>
      <c r="B1749" s="0" t="n"/>
      <c r="C1749" s="123" t="n"/>
      <c r="D1749" s="123" t="n"/>
      <c r="E1749" s="128" t="n"/>
    </row>
    <row outlineLevel="0" r="1750">
      <c r="A1750" s="123" t="n"/>
      <c r="B1750" s="0" t="n"/>
      <c r="C1750" s="123" t="n"/>
      <c r="D1750" s="123" t="n"/>
      <c r="E1750" s="128" t="n"/>
    </row>
    <row outlineLevel="0" r="1751">
      <c r="A1751" s="123" t="n"/>
      <c r="B1751" s="0" t="n"/>
      <c r="C1751" s="123" t="n"/>
      <c r="D1751" s="123" t="n"/>
      <c r="E1751" s="128" t="n"/>
    </row>
    <row outlineLevel="0" r="1752">
      <c r="A1752" s="123" t="n"/>
      <c r="B1752" s="0" t="n"/>
      <c r="C1752" s="123" t="n"/>
      <c r="D1752" s="123" t="n"/>
      <c r="E1752" s="128" t="n"/>
    </row>
    <row outlineLevel="0" r="1753">
      <c r="A1753" s="123" t="n"/>
      <c r="B1753" s="0" t="n"/>
      <c r="C1753" s="123" t="n"/>
      <c r="D1753" s="123" t="n"/>
      <c r="E1753" s="128" t="n"/>
    </row>
    <row outlineLevel="0" r="1754">
      <c r="A1754" s="123" t="n"/>
      <c r="B1754" s="0" t="n"/>
      <c r="C1754" s="123" t="n"/>
      <c r="D1754" s="123" t="n"/>
      <c r="E1754" s="128" t="n"/>
    </row>
    <row outlineLevel="0" r="1755">
      <c r="A1755" s="123" t="n"/>
      <c r="B1755" s="0" t="n"/>
      <c r="C1755" s="123" t="n"/>
      <c r="D1755" s="123" t="n"/>
      <c r="E1755" s="128" t="n"/>
    </row>
    <row outlineLevel="0" r="1756">
      <c r="A1756" s="123" t="n"/>
      <c r="B1756" s="0" t="n"/>
      <c r="C1756" s="123" t="n"/>
      <c r="D1756" s="123" t="n"/>
      <c r="E1756" s="128" t="n"/>
    </row>
    <row outlineLevel="0" r="1757">
      <c r="A1757" s="123" t="n"/>
      <c r="B1757" s="0" t="n"/>
      <c r="C1757" s="123" t="n"/>
      <c r="D1757" s="123" t="n"/>
      <c r="E1757" s="128" t="n"/>
    </row>
    <row outlineLevel="0" r="1758">
      <c r="A1758" s="123" t="n"/>
      <c r="B1758" s="0" t="n"/>
      <c r="C1758" s="123" t="n"/>
      <c r="D1758" s="123" t="n"/>
      <c r="E1758" s="128" t="n"/>
    </row>
    <row outlineLevel="0" r="1759">
      <c r="A1759" s="123" t="n"/>
      <c r="B1759" s="0" t="n"/>
      <c r="C1759" s="123" t="n"/>
      <c r="D1759" s="123" t="n"/>
      <c r="E1759" s="128" t="n"/>
    </row>
    <row outlineLevel="0" r="1760">
      <c r="A1760" s="123" t="n"/>
      <c r="B1760" s="0" t="n"/>
      <c r="C1760" s="123" t="n"/>
      <c r="D1760" s="123" t="n"/>
      <c r="E1760" s="128" t="n"/>
    </row>
    <row outlineLevel="0" r="1761">
      <c r="A1761" s="123" t="n"/>
      <c r="B1761" s="0" t="n"/>
      <c r="C1761" s="123" t="n"/>
      <c r="D1761" s="123" t="n"/>
      <c r="E1761" s="128" t="n"/>
    </row>
    <row outlineLevel="0" r="1762">
      <c r="A1762" s="123" t="n"/>
      <c r="B1762" s="0" t="n"/>
      <c r="C1762" s="123" t="n"/>
      <c r="D1762" s="123" t="n"/>
      <c r="E1762" s="128" t="n"/>
    </row>
    <row outlineLevel="0" r="1763">
      <c r="A1763" s="123" t="n"/>
      <c r="B1763" s="0" t="n"/>
      <c r="C1763" s="123" t="n"/>
      <c r="D1763" s="123" t="n"/>
      <c r="E1763" s="128" t="n"/>
    </row>
    <row outlineLevel="0" r="1764">
      <c r="A1764" s="123" t="n"/>
      <c r="B1764" s="0" t="n"/>
      <c r="C1764" s="123" t="n"/>
      <c r="D1764" s="123" t="n"/>
      <c r="E1764" s="128" t="n"/>
    </row>
    <row outlineLevel="0" r="1765">
      <c r="A1765" s="123" t="n"/>
      <c r="B1765" s="0" t="n"/>
      <c r="C1765" s="123" t="n"/>
      <c r="D1765" s="123" t="n"/>
      <c r="E1765" s="128" t="n"/>
    </row>
    <row outlineLevel="0" r="1766">
      <c r="A1766" s="123" t="n"/>
      <c r="B1766" s="0" t="n"/>
      <c r="C1766" s="123" t="n"/>
      <c r="D1766" s="123" t="n"/>
      <c r="E1766" s="128" t="n"/>
    </row>
    <row outlineLevel="0" r="1767">
      <c r="A1767" s="123" t="n"/>
      <c r="B1767" s="0" t="n"/>
      <c r="C1767" s="123" t="n"/>
      <c r="D1767" s="123" t="n"/>
      <c r="E1767" s="128" t="n"/>
    </row>
    <row outlineLevel="0" r="1768">
      <c r="A1768" s="123" t="n"/>
      <c r="B1768" s="0" t="n"/>
      <c r="C1768" s="123" t="n"/>
      <c r="D1768" s="123" t="n"/>
      <c r="E1768" s="128" t="n"/>
    </row>
    <row outlineLevel="0" r="1769">
      <c r="A1769" s="123" t="n"/>
      <c r="B1769" s="0" t="n"/>
      <c r="C1769" s="123" t="n"/>
      <c r="D1769" s="123" t="n"/>
      <c r="E1769" s="128" t="n"/>
    </row>
    <row outlineLevel="0" r="1770">
      <c r="A1770" s="123" t="n"/>
      <c r="B1770" s="0" t="n"/>
      <c r="C1770" s="123" t="n"/>
      <c r="D1770" s="123" t="n"/>
      <c r="E1770" s="128" t="n"/>
    </row>
    <row outlineLevel="0" r="1771">
      <c r="A1771" s="123" t="n"/>
      <c r="B1771" s="0" t="n"/>
      <c r="C1771" s="123" t="n"/>
      <c r="D1771" s="123" t="n"/>
      <c r="E1771" s="128" t="n"/>
    </row>
    <row outlineLevel="0" r="1772">
      <c r="A1772" s="123" t="n"/>
      <c r="B1772" s="0" t="n"/>
      <c r="C1772" s="123" t="n"/>
      <c r="D1772" s="123" t="n"/>
      <c r="E1772" s="128" t="n"/>
    </row>
    <row outlineLevel="0" r="1773">
      <c r="A1773" s="123" t="n"/>
      <c r="B1773" s="0" t="n"/>
      <c r="C1773" s="123" t="n"/>
      <c r="D1773" s="123" t="n"/>
      <c r="E1773" s="128" t="n"/>
    </row>
    <row outlineLevel="0" r="1774">
      <c r="A1774" s="123" t="n"/>
      <c r="B1774" s="0" t="n"/>
      <c r="C1774" s="123" t="n"/>
      <c r="D1774" s="123" t="n"/>
      <c r="E1774" s="128" t="n"/>
    </row>
    <row outlineLevel="0" r="1775">
      <c r="A1775" s="123" t="n"/>
      <c r="B1775" s="0" t="n"/>
      <c r="C1775" s="123" t="n"/>
      <c r="D1775" s="123" t="n"/>
      <c r="E1775" s="128" t="n"/>
    </row>
    <row outlineLevel="0" r="1776">
      <c r="A1776" s="123" t="n"/>
      <c r="B1776" s="0" t="n"/>
      <c r="C1776" s="123" t="n"/>
      <c r="D1776" s="123" t="n"/>
      <c r="E1776" s="128" t="n"/>
    </row>
    <row outlineLevel="0" r="1777">
      <c r="A1777" s="123" t="n"/>
      <c r="B1777" s="0" t="n"/>
      <c r="C1777" s="123" t="n"/>
      <c r="D1777" s="123" t="n"/>
      <c r="E1777" s="128" t="n"/>
    </row>
    <row outlineLevel="0" r="1778">
      <c r="A1778" s="123" t="n"/>
      <c r="B1778" s="0" t="n"/>
      <c r="C1778" s="123" t="n"/>
      <c r="D1778" s="123" t="n"/>
      <c r="E1778" s="128" t="n"/>
    </row>
    <row outlineLevel="0" r="1779">
      <c r="A1779" s="123" t="n"/>
      <c r="B1779" s="0" t="n"/>
      <c r="C1779" s="123" t="n"/>
      <c r="D1779" s="123" t="n"/>
      <c r="E1779" s="128" t="n"/>
    </row>
    <row outlineLevel="0" r="1780">
      <c r="A1780" s="123" t="n"/>
      <c r="B1780" s="0" t="n"/>
      <c r="C1780" s="123" t="n"/>
      <c r="D1780" s="123" t="n"/>
      <c r="E1780" s="128" t="n"/>
    </row>
    <row outlineLevel="0" r="1781">
      <c r="A1781" s="123" t="n"/>
      <c r="B1781" s="0" t="n"/>
      <c r="C1781" s="123" t="n"/>
      <c r="D1781" s="123" t="n"/>
      <c r="E1781" s="128" t="n"/>
    </row>
    <row outlineLevel="0" r="1782">
      <c r="A1782" s="123" t="n"/>
      <c r="B1782" s="0" t="n"/>
      <c r="C1782" s="123" t="n"/>
      <c r="D1782" s="123" t="n"/>
      <c r="E1782" s="128" t="n"/>
    </row>
    <row outlineLevel="0" r="1783">
      <c r="A1783" s="123" t="n"/>
      <c r="B1783" s="0" t="n"/>
      <c r="C1783" s="123" t="n"/>
      <c r="D1783" s="123" t="n"/>
      <c r="E1783" s="128" t="n"/>
    </row>
    <row outlineLevel="0" r="1784">
      <c r="A1784" s="123" t="n"/>
      <c r="B1784" s="0" t="n"/>
      <c r="C1784" s="123" t="n"/>
      <c r="D1784" s="123" t="n"/>
      <c r="E1784" s="128" t="n"/>
    </row>
    <row outlineLevel="0" r="1785">
      <c r="A1785" s="123" t="n"/>
      <c r="B1785" s="0" t="n"/>
      <c r="C1785" s="123" t="n"/>
      <c r="D1785" s="123" t="n"/>
      <c r="E1785" s="128" t="n"/>
    </row>
    <row outlineLevel="0" r="1786">
      <c r="A1786" s="123" t="n"/>
      <c r="B1786" s="0" t="n"/>
      <c r="C1786" s="123" t="n"/>
      <c r="D1786" s="123" t="n"/>
      <c r="E1786" s="128" t="n"/>
    </row>
    <row outlineLevel="0" r="1787">
      <c r="A1787" s="123" t="n"/>
      <c r="B1787" s="0" t="n"/>
      <c r="C1787" s="123" t="n"/>
      <c r="D1787" s="123" t="n"/>
      <c r="E1787" s="128" t="n"/>
    </row>
    <row outlineLevel="0" r="1788">
      <c r="A1788" s="123" t="n"/>
      <c r="B1788" s="0" t="n"/>
      <c r="C1788" s="123" t="n"/>
      <c r="D1788" s="123" t="n"/>
      <c r="E1788" s="128" t="n"/>
    </row>
    <row outlineLevel="0" r="1789">
      <c r="A1789" s="123" t="n"/>
      <c r="B1789" s="0" t="n"/>
      <c r="C1789" s="123" t="n"/>
      <c r="D1789" s="123" t="n"/>
      <c r="E1789" s="128" t="n"/>
    </row>
    <row outlineLevel="0" r="1790">
      <c r="A1790" s="123" t="n"/>
      <c r="B1790" s="0" t="n"/>
      <c r="C1790" s="123" t="n"/>
      <c r="D1790" s="123" t="n"/>
      <c r="E1790" s="128" t="n"/>
    </row>
    <row outlineLevel="0" r="1791">
      <c r="A1791" s="123" t="n"/>
      <c r="B1791" s="0" t="n"/>
      <c r="C1791" s="123" t="n"/>
      <c r="D1791" s="123" t="n"/>
      <c r="E1791" s="128" t="n"/>
    </row>
    <row outlineLevel="0" r="1792">
      <c r="A1792" s="123" t="n"/>
      <c r="B1792" s="0" t="n"/>
      <c r="C1792" s="123" t="n"/>
      <c r="D1792" s="123" t="n"/>
      <c r="E1792" s="128" t="n"/>
    </row>
    <row outlineLevel="0" r="1793">
      <c r="A1793" s="123" t="n"/>
      <c r="B1793" s="0" t="n"/>
      <c r="C1793" s="123" t="n"/>
      <c r="D1793" s="123" t="n"/>
      <c r="E1793" s="128" t="n"/>
    </row>
    <row outlineLevel="0" r="1794">
      <c r="A1794" s="123" t="n"/>
      <c r="B1794" s="0" t="n"/>
      <c r="C1794" s="123" t="n"/>
      <c r="D1794" s="123" t="n"/>
      <c r="E1794" s="128" t="n"/>
    </row>
    <row outlineLevel="0" r="1795">
      <c r="A1795" s="123" t="n"/>
      <c r="B1795" s="0" t="n"/>
      <c r="C1795" s="123" t="n"/>
      <c r="D1795" s="123" t="n"/>
      <c r="E1795" s="128" t="n"/>
    </row>
    <row outlineLevel="0" r="1796">
      <c r="A1796" s="123" t="n"/>
      <c r="B1796" s="0" t="n"/>
      <c r="C1796" s="123" t="n"/>
      <c r="D1796" s="123" t="n"/>
      <c r="E1796" s="128" t="n"/>
    </row>
    <row outlineLevel="0" r="1797">
      <c r="A1797" s="123" t="n"/>
      <c r="B1797" s="0" t="n"/>
      <c r="C1797" s="123" t="n"/>
      <c r="D1797" s="123" t="n"/>
      <c r="E1797" s="128" t="n"/>
    </row>
    <row outlineLevel="0" r="1798">
      <c r="A1798" s="123" t="n"/>
      <c r="B1798" s="0" t="n"/>
      <c r="C1798" s="123" t="n"/>
      <c r="D1798" s="123" t="n"/>
      <c r="E1798" s="128" t="n"/>
    </row>
    <row outlineLevel="0" r="1799">
      <c r="A1799" s="123" t="n"/>
      <c r="B1799" s="0" t="n"/>
      <c r="C1799" s="123" t="n"/>
      <c r="D1799" s="123" t="n"/>
      <c r="E1799" s="128" t="n"/>
    </row>
    <row outlineLevel="0" r="1800">
      <c r="A1800" s="123" t="n"/>
      <c r="B1800" s="0" t="n"/>
      <c r="C1800" s="123" t="n"/>
      <c r="D1800" s="123" t="n"/>
      <c r="E1800" s="128" t="n"/>
    </row>
    <row outlineLevel="0" r="1801">
      <c r="A1801" s="123" t="n"/>
      <c r="B1801" s="0" t="n"/>
      <c r="C1801" s="123" t="n"/>
      <c r="D1801" s="123" t="n"/>
      <c r="E1801" s="128" t="n"/>
    </row>
    <row outlineLevel="0" r="1802">
      <c r="A1802" s="123" t="n"/>
      <c r="B1802" s="0" t="n"/>
      <c r="C1802" s="123" t="n"/>
      <c r="D1802" s="123" t="n"/>
      <c r="E1802" s="128" t="n"/>
    </row>
    <row outlineLevel="0" r="1803">
      <c r="A1803" s="123" t="n"/>
      <c r="B1803" s="0" t="n"/>
      <c r="C1803" s="123" t="n"/>
      <c r="D1803" s="123" t="n"/>
      <c r="E1803" s="128" t="n"/>
    </row>
    <row outlineLevel="0" r="1804">
      <c r="A1804" s="123" t="n"/>
      <c r="B1804" s="0" t="n"/>
      <c r="C1804" s="123" t="n"/>
      <c r="D1804" s="123" t="n"/>
      <c r="E1804" s="128" t="n"/>
    </row>
    <row outlineLevel="0" r="1805">
      <c r="A1805" s="123" t="n"/>
      <c r="B1805" s="0" t="n"/>
      <c r="C1805" s="123" t="n"/>
      <c r="D1805" s="123" t="n"/>
      <c r="E1805" s="128" t="n"/>
    </row>
    <row outlineLevel="0" r="1806">
      <c r="A1806" s="123" t="n"/>
      <c r="B1806" s="0" t="n"/>
      <c r="C1806" s="123" t="n"/>
      <c r="D1806" s="123" t="n"/>
      <c r="E1806" s="128" t="n"/>
    </row>
    <row outlineLevel="0" r="1807">
      <c r="A1807" s="123" t="n"/>
      <c r="B1807" s="0" t="n"/>
      <c r="C1807" s="123" t="n"/>
      <c r="D1807" s="123" t="n"/>
      <c r="E1807" s="128" t="n"/>
    </row>
    <row outlineLevel="0" r="1808">
      <c r="A1808" s="123" t="n"/>
      <c r="B1808" s="0" t="n"/>
      <c r="C1808" s="123" t="n"/>
      <c r="D1808" s="123" t="n"/>
      <c r="E1808" s="128" t="n"/>
    </row>
    <row outlineLevel="0" r="1809">
      <c r="A1809" s="123" t="n"/>
      <c r="B1809" s="0" t="n"/>
      <c r="C1809" s="123" t="n"/>
      <c r="D1809" s="123" t="n"/>
      <c r="E1809" s="128" t="n"/>
    </row>
    <row outlineLevel="0" r="1810">
      <c r="A1810" s="123" t="n"/>
      <c r="B1810" s="0" t="n"/>
      <c r="C1810" s="123" t="n"/>
      <c r="D1810" s="123" t="n"/>
      <c r="E1810" s="128" t="n"/>
    </row>
    <row outlineLevel="0" r="1811">
      <c r="A1811" s="123" t="n"/>
      <c r="B1811" s="0" t="n"/>
      <c r="C1811" s="123" t="n"/>
      <c r="D1811" s="123" t="n"/>
      <c r="E1811" s="128" t="n"/>
    </row>
    <row outlineLevel="0" r="1812">
      <c r="A1812" s="123" t="n"/>
      <c r="B1812" s="0" t="n"/>
      <c r="C1812" s="123" t="n"/>
      <c r="D1812" s="123" t="n"/>
      <c r="E1812" s="128" t="n"/>
    </row>
    <row outlineLevel="0" r="1813">
      <c r="A1813" s="123" t="n"/>
      <c r="B1813" s="0" t="n"/>
      <c r="C1813" s="123" t="n"/>
      <c r="D1813" s="123" t="n"/>
      <c r="E1813" s="128" t="n"/>
    </row>
    <row outlineLevel="0" r="1814">
      <c r="A1814" s="123" t="n"/>
      <c r="B1814" s="0" t="n"/>
      <c r="C1814" s="123" t="n"/>
      <c r="D1814" s="123" t="n"/>
      <c r="E1814" s="128" t="n"/>
    </row>
    <row outlineLevel="0" r="1815">
      <c r="A1815" s="123" t="n"/>
      <c r="B1815" s="0" t="n"/>
      <c r="C1815" s="123" t="n"/>
      <c r="D1815" s="123" t="n"/>
      <c r="E1815" s="128" t="n"/>
    </row>
    <row outlineLevel="0" r="1816">
      <c r="A1816" s="123" t="n"/>
      <c r="B1816" s="0" t="n"/>
      <c r="C1816" s="123" t="n"/>
      <c r="D1816" s="123" t="n"/>
      <c r="E1816" s="128" t="n"/>
    </row>
    <row outlineLevel="0" r="1817">
      <c r="A1817" s="123" t="n"/>
      <c r="B1817" s="0" t="n"/>
      <c r="C1817" s="123" t="n"/>
      <c r="D1817" s="123" t="n"/>
      <c r="E1817" s="128" t="n"/>
    </row>
    <row outlineLevel="0" r="1818">
      <c r="A1818" s="123" t="n"/>
      <c r="B1818" s="0" t="n"/>
      <c r="C1818" s="123" t="n"/>
      <c r="D1818" s="123" t="n"/>
      <c r="E1818" s="128" t="n"/>
    </row>
    <row outlineLevel="0" r="1819">
      <c r="A1819" s="123" t="n"/>
      <c r="B1819" s="0" t="n"/>
      <c r="C1819" s="123" t="n"/>
      <c r="D1819" s="123" t="n"/>
      <c r="E1819" s="128" t="n"/>
    </row>
    <row outlineLevel="0" r="1820">
      <c r="A1820" s="123" t="n"/>
      <c r="B1820" s="0" t="n"/>
      <c r="C1820" s="123" t="n"/>
      <c r="D1820" s="123" t="n"/>
      <c r="E1820" s="128" t="n"/>
    </row>
    <row outlineLevel="0" r="1821">
      <c r="A1821" s="123" t="n"/>
      <c r="B1821" s="0" t="n"/>
      <c r="C1821" s="123" t="n"/>
      <c r="D1821" s="123" t="n"/>
      <c r="E1821" s="128" t="n"/>
    </row>
    <row outlineLevel="0" r="1822">
      <c r="A1822" s="123" t="n"/>
      <c r="B1822" s="0" t="n"/>
      <c r="C1822" s="123" t="n"/>
      <c r="D1822" s="123" t="n"/>
      <c r="E1822" s="128" t="n"/>
    </row>
    <row outlineLevel="0" r="1823">
      <c r="A1823" s="123" t="n"/>
      <c r="B1823" s="0" t="n"/>
      <c r="C1823" s="123" t="n"/>
      <c r="D1823" s="123" t="n"/>
      <c r="E1823" s="128" t="n"/>
    </row>
    <row outlineLevel="0" r="1824">
      <c r="A1824" s="123" t="n"/>
      <c r="B1824" s="0" t="n"/>
      <c r="C1824" s="123" t="n"/>
      <c r="D1824" s="123" t="n"/>
      <c r="E1824" s="128" t="n"/>
    </row>
    <row outlineLevel="0" r="1825">
      <c r="A1825" s="123" t="n"/>
      <c r="B1825" s="0" t="n"/>
      <c r="C1825" s="123" t="n"/>
      <c r="D1825" s="123" t="n"/>
      <c r="E1825" s="128" t="n"/>
    </row>
    <row outlineLevel="0" r="1826">
      <c r="A1826" s="123" t="n"/>
      <c r="B1826" s="0" t="n"/>
      <c r="C1826" s="123" t="n"/>
      <c r="D1826" s="123" t="n"/>
      <c r="E1826" s="128" t="n"/>
    </row>
    <row outlineLevel="0" r="1827">
      <c r="A1827" s="123" t="n"/>
      <c r="B1827" s="0" t="n"/>
      <c r="C1827" s="123" t="n"/>
      <c r="D1827" s="123" t="n"/>
      <c r="E1827" s="128" t="n"/>
    </row>
    <row outlineLevel="0" r="1828">
      <c r="A1828" s="123" t="n"/>
      <c r="B1828" s="0" t="n"/>
      <c r="C1828" s="123" t="n"/>
      <c r="D1828" s="123" t="n"/>
      <c r="E1828" s="128" t="n"/>
    </row>
    <row outlineLevel="0" r="1829">
      <c r="A1829" s="123" t="n"/>
      <c r="B1829" s="0" t="n"/>
      <c r="C1829" s="123" t="n"/>
      <c r="D1829" s="123" t="n"/>
      <c r="E1829" s="128" t="n"/>
    </row>
    <row outlineLevel="0" r="1830">
      <c r="A1830" s="123" t="n"/>
      <c r="B1830" s="0" t="n"/>
      <c r="C1830" s="123" t="n"/>
      <c r="D1830" s="123" t="n"/>
      <c r="E1830" s="128" t="n"/>
    </row>
    <row outlineLevel="0" r="1831">
      <c r="A1831" s="123" t="n"/>
      <c r="B1831" s="0" t="n"/>
      <c r="C1831" s="123" t="n"/>
      <c r="D1831" s="123" t="n"/>
      <c r="E1831" s="128" t="n"/>
    </row>
    <row outlineLevel="0" r="1832">
      <c r="A1832" s="123" t="n"/>
      <c r="B1832" s="0" t="n"/>
      <c r="C1832" s="123" t="n"/>
      <c r="D1832" s="123" t="n"/>
      <c r="E1832" s="128" t="n"/>
    </row>
    <row outlineLevel="0" r="1833">
      <c r="A1833" s="123" t="n"/>
      <c r="B1833" s="0" t="n"/>
      <c r="C1833" s="123" t="n"/>
      <c r="D1833" s="123" t="n"/>
      <c r="E1833" s="128" t="n"/>
    </row>
    <row outlineLevel="0" r="1834">
      <c r="A1834" s="123" t="n"/>
      <c r="B1834" s="0" t="n"/>
      <c r="C1834" s="123" t="n"/>
      <c r="D1834" s="123" t="n"/>
      <c r="E1834" s="128" t="n"/>
    </row>
    <row outlineLevel="0" r="1835">
      <c r="A1835" s="123" t="n"/>
      <c r="B1835" s="0" t="n"/>
      <c r="C1835" s="123" t="n"/>
      <c r="D1835" s="123" t="n"/>
      <c r="E1835" s="128" t="n"/>
    </row>
    <row outlineLevel="0" r="1836">
      <c r="A1836" s="123" t="n"/>
      <c r="B1836" s="0" t="n"/>
      <c r="C1836" s="123" t="n"/>
      <c r="D1836" s="123" t="n"/>
      <c r="E1836" s="128" t="n"/>
    </row>
    <row outlineLevel="0" r="1837">
      <c r="A1837" s="123" t="n"/>
      <c r="B1837" s="0" t="n"/>
      <c r="C1837" s="123" t="n"/>
      <c r="D1837" s="123" t="n"/>
      <c r="E1837" s="128" t="n"/>
    </row>
    <row outlineLevel="0" r="1838">
      <c r="A1838" s="123" t="n"/>
      <c r="B1838" s="0" t="n"/>
      <c r="C1838" s="123" t="n"/>
      <c r="D1838" s="123" t="n"/>
      <c r="E1838" s="128" t="n"/>
    </row>
    <row outlineLevel="0" r="1839">
      <c r="A1839" s="123" t="n"/>
      <c r="B1839" s="0" t="n"/>
      <c r="C1839" s="123" t="n"/>
      <c r="D1839" s="123" t="n"/>
      <c r="E1839" s="128" t="n"/>
    </row>
    <row outlineLevel="0" r="1840">
      <c r="A1840" s="123" t="n"/>
      <c r="B1840" s="0" t="n"/>
      <c r="C1840" s="123" t="n"/>
      <c r="D1840" s="123" t="n"/>
      <c r="E1840" s="128" t="n"/>
    </row>
    <row outlineLevel="0" r="1841">
      <c r="A1841" s="123" t="n"/>
      <c r="B1841" s="0" t="n"/>
      <c r="C1841" s="123" t="n"/>
      <c r="D1841" s="123" t="n"/>
      <c r="E1841" s="128" t="n"/>
    </row>
    <row outlineLevel="0" r="1842">
      <c r="A1842" s="123" t="n"/>
      <c r="B1842" s="0" t="n"/>
      <c r="C1842" s="123" t="n"/>
      <c r="D1842" s="123" t="n"/>
      <c r="E1842" s="128" t="n"/>
    </row>
    <row outlineLevel="0" r="1843">
      <c r="A1843" s="123" t="n"/>
      <c r="B1843" s="0" t="n"/>
      <c r="C1843" s="123" t="n"/>
      <c r="D1843" s="123" t="n"/>
      <c r="E1843" s="128" t="n"/>
    </row>
    <row outlineLevel="0" r="1844">
      <c r="A1844" s="123" t="n"/>
      <c r="B1844" s="0" t="n"/>
      <c r="C1844" s="123" t="n"/>
      <c r="D1844" s="123" t="n"/>
      <c r="E1844" s="128" t="n"/>
    </row>
    <row outlineLevel="0" r="1845">
      <c r="A1845" s="123" t="n"/>
      <c r="B1845" s="0" t="n"/>
      <c r="C1845" s="123" t="n"/>
      <c r="D1845" s="123" t="n"/>
      <c r="E1845" s="128" t="n"/>
    </row>
    <row outlineLevel="0" r="1846">
      <c r="A1846" s="123" t="n"/>
      <c r="B1846" s="0" t="n"/>
      <c r="C1846" s="123" t="n"/>
      <c r="D1846" s="123" t="n"/>
      <c r="E1846" s="128" t="n"/>
    </row>
    <row outlineLevel="0" r="1847">
      <c r="A1847" s="123" t="n"/>
      <c r="B1847" s="0" t="n"/>
      <c r="C1847" s="123" t="n"/>
      <c r="D1847" s="123" t="n"/>
      <c r="E1847" s="128" t="n"/>
    </row>
    <row outlineLevel="0" r="1848">
      <c r="A1848" s="123" t="n"/>
      <c r="B1848" s="0" t="n"/>
      <c r="C1848" s="123" t="n"/>
      <c r="D1848" s="123" t="n"/>
      <c r="E1848" s="128" t="n"/>
    </row>
    <row outlineLevel="0" r="1849">
      <c r="A1849" s="123" t="n"/>
      <c r="B1849" s="0" t="n"/>
      <c r="C1849" s="123" t="n"/>
      <c r="D1849" s="123" t="n"/>
      <c r="E1849" s="128" t="n"/>
    </row>
    <row outlineLevel="0" r="1850">
      <c r="A1850" s="123" t="n"/>
      <c r="B1850" s="0" t="n"/>
      <c r="C1850" s="123" t="n"/>
      <c r="D1850" s="123" t="n"/>
      <c r="E1850" s="128" t="n"/>
    </row>
    <row outlineLevel="0" r="1851">
      <c r="A1851" s="123" t="n"/>
      <c r="B1851" s="0" t="n"/>
      <c r="C1851" s="123" t="n"/>
      <c r="D1851" s="123" t="n"/>
      <c r="E1851" s="128" t="n"/>
    </row>
    <row outlineLevel="0" r="1852">
      <c r="A1852" s="123" t="n"/>
      <c r="B1852" s="0" t="n"/>
      <c r="C1852" s="123" t="n"/>
      <c r="D1852" s="123" t="n"/>
      <c r="E1852" s="128" t="n"/>
    </row>
    <row outlineLevel="0" r="1853">
      <c r="A1853" s="123" t="n"/>
      <c r="B1853" s="0" t="n"/>
      <c r="C1853" s="123" t="n"/>
      <c r="D1853" s="123" t="n"/>
      <c r="E1853" s="128" t="n"/>
    </row>
    <row outlineLevel="0" r="1854">
      <c r="A1854" s="123" t="n"/>
      <c r="B1854" s="0" t="n"/>
      <c r="C1854" s="123" t="n"/>
      <c r="D1854" s="123" t="n"/>
      <c r="E1854" s="128" t="n"/>
    </row>
    <row outlineLevel="0" r="1855">
      <c r="A1855" s="123" t="n"/>
      <c r="B1855" s="0" t="n"/>
      <c r="C1855" s="123" t="n"/>
      <c r="D1855" s="123" t="n"/>
      <c r="E1855" s="128" t="n"/>
    </row>
    <row outlineLevel="0" r="1856">
      <c r="A1856" s="123" t="n"/>
      <c r="B1856" s="0" t="n"/>
      <c r="C1856" s="123" t="n"/>
      <c r="D1856" s="123" t="n"/>
      <c r="E1856" s="128" t="n"/>
    </row>
    <row outlineLevel="0" r="1857">
      <c r="A1857" s="123" t="n"/>
      <c r="B1857" s="0" t="n"/>
      <c r="C1857" s="123" t="n"/>
      <c r="D1857" s="123" t="n"/>
      <c r="E1857" s="128" t="n"/>
    </row>
    <row outlineLevel="0" r="1858">
      <c r="A1858" s="123" t="n"/>
      <c r="B1858" s="0" t="n"/>
      <c r="C1858" s="123" t="n"/>
      <c r="D1858" s="123" t="n"/>
      <c r="E1858" s="128" t="n"/>
    </row>
    <row outlineLevel="0" r="1859">
      <c r="A1859" s="123" t="n"/>
      <c r="B1859" s="0" t="n"/>
      <c r="C1859" s="123" t="n"/>
      <c r="D1859" s="123" t="n"/>
      <c r="E1859" s="128" t="n"/>
    </row>
    <row outlineLevel="0" r="1860">
      <c r="A1860" s="123" t="n"/>
      <c r="B1860" s="0" t="n"/>
      <c r="C1860" s="123" t="n"/>
      <c r="D1860" s="123" t="n"/>
      <c r="E1860" s="128" t="n"/>
    </row>
    <row outlineLevel="0" r="1861">
      <c r="A1861" s="123" t="n"/>
      <c r="B1861" s="0" t="n"/>
      <c r="C1861" s="123" t="n"/>
      <c r="D1861" s="123" t="n"/>
      <c r="E1861" s="128" t="n"/>
    </row>
    <row outlineLevel="0" r="1862">
      <c r="A1862" s="123" t="n"/>
      <c r="B1862" s="0" t="n"/>
      <c r="C1862" s="123" t="n"/>
      <c r="D1862" s="123" t="n"/>
      <c r="E1862" s="128" t="n"/>
    </row>
    <row outlineLevel="0" r="1863">
      <c r="A1863" s="123" t="n"/>
      <c r="B1863" s="0" t="n"/>
      <c r="C1863" s="123" t="n"/>
      <c r="D1863" s="123" t="n"/>
      <c r="E1863" s="128" t="n"/>
    </row>
    <row outlineLevel="0" r="1864">
      <c r="A1864" s="123" t="n"/>
      <c r="B1864" s="0" t="n"/>
      <c r="C1864" s="123" t="n"/>
      <c r="D1864" s="123" t="n"/>
      <c r="E1864" s="128" t="n"/>
    </row>
    <row outlineLevel="0" r="1865">
      <c r="A1865" s="123" t="n"/>
      <c r="B1865" s="0" t="n"/>
      <c r="C1865" s="123" t="n"/>
      <c r="D1865" s="123" t="n"/>
      <c r="E1865" s="128" t="n"/>
    </row>
    <row outlineLevel="0" r="1866">
      <c r="A1866" s="123" t="n"/>
      <c r="B1866" s="0" t="n"/>
      <c r="C1866" s="123" t="n"/>
      <c r="D1866" s="123" t="n"/>
      <c r="E1866" s="128" t="n"/>
    </row>
    <row outlineLevel="0" r="1867">
      <c r="A1867" s="123" t="n"/>
      <c r="B1867" s="0" t="n"/>
      <c r="C1867" s="123" t="n"/>
      <c r="D1867" s="123" t="n"/>
      <c r="E1867" s="128" t="n"/>
    </row>
    <row outlineLevel="0" r="1868">
      <c r="A1868" s="123" t="n"/>
      <c r="B1868" s="0" t="n"/>
      <c r="C1868" s="123" t="n"/>
      <c r="D1868" s="123" t="n"/>
      <c r="E1868" s="128" t="n"/>
    </row>
    <row outlineLevel="0" r="1869">
      <c r="A1869" s="123" t="n"/>
      <c r="B1869" s="0" t="n"/>
      <c r="C1869" s="123" t="n"/>
      <c r="D1869" s="123" t="n"/>
      <c r="E1869" s="128" t="n"/>
    </row>
    <row outlineLevel="0" r="1870">
      <c r="A1870" s="123" t="n"/>
      <c r="B1870" s="0" t="n"/>
      <c r="C1870" s="123" t="n"/>
      <c r="D1870" s="123" t="n"/>
      <c r="E1870" s="128" t="n"/>
    </row>
    <row outlineLevel="0" r="1871">
      <c r="A1871" s="123" t="n"/>
      <c r="B1871" s="0" t="n"/>
      <c r="C1871" s="123" t="n"/>
      <c r="D1871" s="123" t="n"/>
      <c r="E1871" s="128" t="n"/>
    </row>
    <row outlineLevel="0" r="1872">
      <c r="A1872" s="123" t="n"/>
      <c r="B1872" s="0" t="n"/>
      <c r="C1872" s="123" t="n"/>
      <c r="D1872" s="123" t="n"/>
      <c r="E1872" s="128" t="n"/>
    </row>
    <row outlineLevel="0" r="1873">
      <c r="A1873" s="123" t="n"/>
      <c r="B1873" s="0" t="n"/>
      <c r="C1873" s="123" t="n"/>
      <c r="D1873" s="123" t="n"/>
      <c r="E1873" s="128" t="n"/>
    </row>
    <row outlineLevel="0" r="1874">
      <c r="A1874" s="123" t="n"/>
      <c r="B1874" s="0" t="n"/>
      <c r="C1874" s="123" t="n"/>
      <c r="D1874" s="123" t="n"/>
      <c r="E1874" s="128" t="n"/>
    </row>
    <row outlineLevel="0" r="1875">
      <c r="A1875" s="123" t="n"/>
      <c r="B1875" s="0" t="n"/>
      <c r="C1875" s="123" t="n"/>
      <c r="D1875" s="123" t="n"/>
      <c r="E1875" s="128" t="n"/>
    </row>
    <row outlineLevel="0" r="1876">
      <c r="A1876" s="123" t="n"/>
      <c r="B1876" s="0" t="n"/>
      <c r="C1876" s="123" t="n"/>
      <c r="D1876" s="123" t="n"/>
      <c r="E1876" s="128" t="n"/>
    </row>
    <row outlineLevel="0" r="1877">
      <c r="A1877" s="123" t="n"/>
      <c r="B1877" s="0" t="n"/>
      <c r="C1877" s="123" t="n"/>
      <c r="D1877" s="123" t="n"/>
      <c r="E1877" s="128" t="n"/>
    </row>
    <row outlineLevel="0" r="1878">
      <c r="A1878" s="123" t="n"/>
      <c r="B1878" s="0" t="n"/>
      <c r="C1878" s="123" t="n"/>
      <c r="D1878" s="123" t="n"/>
      <c r="E1878" s="128" t="n"/>
    </row>
    <row outlineLevel="0" r="1879">
      <c r="A1879" s="123" t="n"/>
      <c r="B1879" s="0" t="n"/>
      <c r="C1879" s="123" t="n"/>
      <c r="D1879" s="123" t="n"/>
      <c r="E1879" s="128" t="n"/>
    </row>
    <row outlineLevel="0" r="1880">
      <c r="A1880" s="123" t="n"/>
      <c r="B1880" s="0" t="n"/>
      <c r="C1880" s="123" t="n"/>
      <c r="D1880" s="123" t="n"/>
      <c r="E1880" s="128" t="n"/>
    </row>
    <row outlineLevel="0" r="1881">
      <c r="A1881" s="123" t="n"/>
      <c r="B1881" s="0" t="n"/>
      <c r="C1881" s="123" t="n"/>
      <c r="D1881" s="123" t="n"/>
      <c r="E1881" s="128" t="n"/>
    </row>
    <row outlineLevel="0" r="1882">
      <c r="A1882" s="123" t="n"/>
      <c r="B1882" s="0" t="n"/>
      <c r="C1882" s="123" t="n"/>
      <c r="D1882" s="123" t="n"/>
      <c r="E1882" s="128" t="n"/>
    </row>
    <row outlineLevel="0" r="1883">
      <c r="A1883" s="123" t="n"/>
      <c r="B1883" s="0" t="n"/>
      <c r="C1883" s="123" t="n"/>
      <c r="D1883" s="123" t="n"/>
      <c r="E1883" s="128" t="n"/>
    </row>
    <row outlineLevel="0" r="1884">
      <c r="A1884" s="123" t="n"/>
      <c r="B1884" s="0" t="n"/>
      <c r="C1884" s="123" t="n"/>
      <c r="D1884" s="123" t="n"/>
      <c r="E1884" s="128" t="n"/>
    </row>
    <row outlineLevel="0" r="1885">
      <c r="A1885" s="123" t="n"/>
      <c r="B1885" s="0" t="n"/>
      <c r="C1885" s="123" t="n"/>
      <c r="D1885" s="123" t="n"/>
      <c r="E1885" s="128" t="n"/>
    </row>
    <row outlineLevel="0" r="1886">
      <c r="A1886" s="123" t="n"/>
      <c r="B1886" s="0" t="n"/>
      <c r="C1886" s="123" t="n"/>
      <c r="D1886" s="123" t="n"/>
      <c r="E1886" s="128" t="n"/>
    </row>
    <row outlineLevel="0" r="1887">
      <c r="A1887" s="123" t="n"/>
      <c r="B1887" s="0" t="n"/>
      <c r="C1887" s="123" t="n"/>
      <c r="D1887" s="123" t="n"/>
      <c r="E1887" s="128" t="n"/>
    </row>
    <row outlineLevel="0" r="1888">
      <c r="A1888" s="123" t="n"/>
      <c r="B1888" s="0" t="n"/>
      <c r="C1888" s="123" t="n"/>
      <c r="D1888" s="123" t="n"/>
      <c r="E1888" s="128" t="n"/>
    </row>
    <row outlineLevel="0" r="1889">
      <c r="A1889" s="123" t="n"/>
      <c r="B1889" s="0" t="n"/>
      <c r="C1889" s="123" t="n"/>
      <c r="D1889" s="123" t="n"/>
      <c r="E1889" s="128" t="n"/>
    </row>
    <row outlineLevel="0" r="1890">
      <c r="A1890" s="123" t="n"/>
      <c r="B1890" s="0" t="n"/>
      <c r="C1890" s="123" t="n"/>
      <c r="D1890" s="123" t="n"/>
      <c r="E1890" s="128" t="n"/>
    </row>
    <row outlineLevel="0" r="1891">
      <c r="A1891" s="123" t="n"/>
      <c r="B1891" s="0" t="n"/>
      <c r="C1891" s="123" t="n"/>
      <c r="D1891" s="123" t="n"/>
      <c r="E1891" s="128" t="n"/>
    </row>
    <row outlineLevel="0" r="1892">
      <c r="A1892" s="123" t="n"/>
      <c r="B1892" s="0" t="n"/>
      <c r="C1892" s="123" t="n"/>
      <c r="D1892" s="123" t="n"/>
      <c r="E1892" s="128" t="n"/>
    </row>
    <row outlineLevel="0" r="1893">
      <c r="A1893" s="123" t="n"/>
      <c r="B1893" s="0" t="n"/>
      <c r="C1893" s="123" t="n"/>
      <c r="D1893" s="123" t="n"/>
      <c r="E1893" s="128" t="n"/>
    </row>
    <row outlineLevel="0" r="1894">
      <c r="A1894" s="123" t="n"/>
      <c r="B1894" s="0" t="n"/>
      <c r="C1894" s="123" t="n"/>
      <c r="D1894" s="123" t="n"/>
      <c r="E1894" s="128" t="n"/>
    </row>
    <row outlineLevel="0" r="1895">
      <c r="A1895" s="123" t="n"/>
      <c r="B1895" s="0" t="n"/>
      <c r="C1895" s="123" t="n"/>
      <c r="D1895" s="123" t="n"/>
      <c r="E1895" s="128" t="n"/>
    </row>
    <row outlineLevel="0" r="1896">
      <c r="A1896" s="123" t="n"/>
      <c r="B1896" s="0" t="n"/>
      <c r="C1896" s="123" t="n"/>
      <c r="D1896" s="123" t="n"/>
      <c r="E1896" s="128" t="n"/>
    </row>
    <row outlineLevel="0" r="1897">
      <c r="A1897" s="123" t="n"/>
      <c r="B1897" s="0" t="n"/>
      <c r="C1897" s="123" t="n"/>
      <c r="D1897" s="123" t="n"/>
      <c r="E1897" s="128" t="n"/>
    </row>
    <row outlineLevel="0" r="1898">
      <c r="A1898" s="123" t="n"/>
      <c r="B1898" s="0" t="n"/>
      <c r="C1898" s="123" t="n"/>
      <c r="D1898" s="123" t="n"/>
      <c r="E1898" s="128" t="n"/>
    </row>
    <row outlineLevel="0" r="1899">
      <c r="A1899" s="123" t="n"/>
      <c r="B1899" s="0" t="n"/>
      <c r="C1899" s="123" t="n"/>
      <c r="D1899" s="123" t="n"/>
      <c r="E1899" s="128" t="n"/>
    </row>
    <row outlineLevel="0" r="1900">
      <c r="A1900" s="123" t="n"/>
      <c r="B1900" s="0" t="n"/>
      <c r="C1900" s="123" t="n"/>
      <c r="D1900" s="123" t="n"/>
      <c r="E1900" s="128" t="n"/>
    </row>
    <row outlineLevel="0" r="1901">
      <c r="A1901" s="123" t="n"/>
      <c r="B1901" s="0" t="n"/>
      <c r="C1901" s="123" t="n"/>
      <c r="D1901" s="123" t="n"/>
      <c r="E1901" s="128" t="n"/>
    </row>
    <row outlineLevel="0" r="1902">
      <c r="A1902" s="123" t="n"/>
      <c r="B1902" s="0" t="n"/>
      <c r="C1902" s="123" t="n"/>
      <c r="D1902" s="123" t="n"/>
      <c r="E1902" s="128" t="n"/>
    </row>
    <row outlineLevel="0" r="1903">
      <c r="A1903" s="123" t="n"/>
      <c r="B1903" s="0" t="n"/>
      <c r="C1903" s="123" t="n"/>
      <c r="D1903" s="123" t="n"/>
      <c r="E1903" s="128" t="n"/>
    </row>
    <row outlineLevel="0" r="1904">
      <c r="A1904" s="123" t="n"/>
      <c r="B1904" s="0" t="n"/>
      <c r="C1904" s="123" t="n"/>
      <c r="D1904" s="123" t="n"/>
      <c r="E1904" s="128" t="n"/>
    </row>
    <row outlineLevel="0" r="1905">
      <c r="A1905" s="123" t="n"/>
      <c r="B1905" s="0" t="n"/>
      <c r="C1905" s="123" t="n"/>
      <c r="D1905" s="123" t="n"/>
      <c r="E1905" s="128" t="n"/>
    </row>
    <row outlineLevel="0" r="1906">
      <c r="A1906" s="123" t="n"/>
      <c r="B1906" s="0" t="n"/>
      <c r="C1906" s="123" t="n"/>
      <c r="D1906" s="123" t="n"/>
      <c r="E1906" s="128" t="n"/>
    </row>
    <row outlineLevel="0" r="1907">
      <c r="A1907" s="123" t="n"/>
      <c r="B1907" s="0" t="n"/>
      <c r="C1907" s="123" t="n"/>
      <c r="D1907" s="123" t="n"/>
      <c r="E1907" s="128" t="n"/>
    </row>
    <row outlineLevel="0" r="1908">
      <c r="A1908" s="123" t="n"/>
      <c r="B1908" s="0" t="n"/>
      <c r="C1908" s="123" t="n"/>
      <c r="D1908" s="123" t="n"/>
      <c r="E1908" s="128" t="n"/>
    </row>
    <row outlineLevel="0" r="1909">
      <c r="A1909" s="123" t="n"/>
      <c r="B1909" s="0" t="n"/>
      <c r="C1909" s="123" t="n"/>
      <c r="D1909" s="123" t="n"/>
      <c r="E1909" s="128" t="n"/>
    </row>
    <row outlineLevel="0" r="1910">
      <c r="A1910" s="123" t="n"/>
      <c r="B1910" s="0" t="n"/>
      <c r="C1910" s="123" t="n"/>
      <c r="D1910" s="123" t="n"/>
      <c r="E1910" s="128" t="n"/>
    </row>
    <row outlineLevel="0" r="1911">
      <c r="A1911" s="123" t="n"/>
      <c r="B1911" s="0" t="n"/>
      <c r="C1911" s="123" t="n"/>
      <c r="D1911" s="123" t="n"/>
      <c r="E1911" s="128" t="n"/>
    </row>
    <row outlineLevel="0" r="1912">
      <c r="A1912" s="123" t="n"/>
      <c r="B1912" s="0" t="n"/>
      <c r="C1912" s="123" t="n"/>
      <c r="D1912" s="123" t="n"/>
      <c r="E1912" s="128" t="n"/>
    </row>
    <row outlineLevel="0" r="1913">
      <c r="A1913" s="123" t="n"/>
      <c r="B1913" s="0" t="n"/>
      <c r="C1913" s="123" t="n"/>
      <c r="D1913" s="123" t="n"/>
      <c r="E1913" s="128" t="n"/>
    </row>
    <row outlineLevel="0" r="1914">
      <c r="A1914" s="123" t="n"/>
      <c r="B1914" s="0" t="n"/>
      <c r="C1914" s="123" t="n"/>
      <c r="D1914" s="123" t="n"/>
      <c r="E1914" s="128" t="n"/>
    </row>
    <row outlineLevel="0" r="1915">
      <c r="A1915" s="123" t="n"/>
      <c r="B1915" s="0" t="n"/>
      <c r="C1915" s="123" t="n"/>
      <c r="D1915" s="123" t="n"/>
      <c r="E1915" s="128" t="n"/>
    </row>
    <row outlineLevel="0" r="1916">
      <c r="A1916" s="123" t="n"/>
      <c r="B1916" s="0" t="n"/>
      <c r="C1916" s="123" t="n"/>
      <c r="D1916" s="123" t="n"/>
      <c r="E1916" s="128" t="n"/>
    </row>
    <row outlineLevel="0" r="1917">
      <c r="A1917" s="123" t="n"/>
      <c r="B1917" s="0" t="n"/>
      <c r="C1917" s="123" t="n"/>
      <c r="D1917" s="123" t="n"/>
      <c r="E1917" s="128" t="n"/>
    </row>
    <row outlineLevel="0" r="1918">
      <c r="A1918" s="123" t="n"/>
      <c r="B1918" s="0" t="n"/>
      <c r="C1918" s="123" t="n"/>
      <c r="D1918" s="123" t="n"/>
      <c r="E1918" s="128" t="n"/>
    </row>
    <row outlineLevel="0" r="1919">
      <c r="A1919" s="123" t="n"/>
      <c r="B1919" s="0" t="n"/>
      <c r="C1919" s="123" t="n"/>
      <c r="D1919" s="123" t="n"/>
      <c r="E1919" s="128" t="n"/>
    </row>
    <row outlineLevel="0" r="1920">
      <c r="A1920" s="123" t="n"/>
      <c r="B1920" s="0" t="n"/>
      <c r="C1920" s="123" t="n"/>
      <c r="D1920" s="123" t="n"/>
      <c r="E1920" s="128" t="n"/>
    </row>
    <row outlineLevel="0" r="1921">
      <c r="A1921" s="123" t="n"/>
      <c r="B1921" s="0" t="n"/>
      <c r="C1921" s="123" t="n"/>
      <c r="D1921" s="123" t="n"/>
      <c r="E1921" s="128" t="n"/>
    </row>
    <row outlineLevel="0" r="1922">
      <c r="A1922" s="123" t="n"/>
      <c r="B1922" s="0" t="n"/>
      <c r="C1922" s="123" t="n"/>
      <c r="D1922" s="123" t="n"/>
      <c r="E1922" s="128" t="n"/>
    </row>
    <row outlineLevel="0" r="1923">
      <c r="A1923" s="123" t="n"/>
      <c r="B1923" s="0" t="n"/>
      <c r="C1923" s="123" t="n"/>
      <c r="D1923" s="123" t="n"/>
      <c r="E1923" s="128" t="n"/>
    </row>
    <row outlineLevel="0" r="1924">
      <c r="A1924" s="123" t="n"/>
      <c r="B1924" s="0" t="n"/>
      <c r="C1924" s="123" t="n"/>
      <c r="D1924" s="123" t="n"/>
      <c r="E1924" s="128" t="n"/>
    </row>
    <row outlineLevel="0" r="1925">
      <c r="A1925" s="123" t="n"/>
      <c r="B1925" s="0" t="n"/>
      <c r="C1925" s="123" t="n"/>
      <c r="D1925" s="123" t="n"/>
      <c r="E1925" s="128" t="n"/>
    </row>
    <row outlineLevel="0" r="1926">
      <c r="A1926" s="123" t="n"/>
      <c r="B1926" s="0" t="n"/>
      <c r="C1926" s="123" t="n"/>
      <c r="D1926" s="123" t="n"/>
      <c r="E1926" s="128" t="n"/>
    </row>
    <row outlineLevel="0" r="1927">
      <c r="A1927" s="123" t="n"/>
      <c r="B1927" s="0" t="n"/>
      <c r="C1927" s="123" t="n"/>
      <c r="D1927" s="123" t="n"/>
      <c r="E1927" s="128" t="n"/>
    </row>
    <row outlineLevel="0" r="1928">
      <c r="A1928" s="123" t="n"/>
      <c r="B1928" s="0" t="n"/>
      <c r="C1928" s="123" t="n"/>
      <c r="D1928" s="123" t="n"/>
      <c r="E1928" s="128" t="n"/>
    </row>
    <row outlineLevel="0" r="1929">
      <c r="A1929" s="123" t="n"/>
      <c r="B1929" s="0" t="n"/>
      <c r="C1929" s="123" t="n"/>
      <c r="D1929" s="123" t="n"/>
      <c r="E1929" s="128" t="n"/>
    </row>
    <row outlineLevel="0" r="1930">
      <c r="A1930" s="123" t="n"/>
      <c r="B1930" s="0" t="n"/>
      <c r="C1930" s="123" t="n"/>
      <c r="D1930" s="123" t="n"/>
      <c r="E1930" s="128" t="n"/>
    </row>
    <row outlineLevel="0" r="1931">
      <c r="A1931" s="123" t="n"/>
      <c r="B1931" s="0" t="n"/>
      <c r="C1931" s="123" t="n"/>
      <c r="D1931" s="123" t="n"/>
      <c r="E1931" s="128" t="n"/>
    </row>
    <row outlineLevel="0" r="1932">
      <c r="A1932" s="123" t="n"/>
      <c r="B1932" s="0" t="n"/>
      <c r="C1932" s="123" t="n"/>
      <c r="D1932" s="123" t="n"/>
      <c r="E1932" s="128" t="n"/>
    </row>
    <row outlineLevel="0" r="1933">
      <c r="A1933" s="123" t="n"/>
      <c r="B1933" s="0" t="n"/>
      <c r="C1933" s="123" t="n"/>
      <c r="D1933" s="123" t="n"/>
      <c r="E1933" s="128" t="n"/>
    </row>
    <row outlineLevel="0" r="1934">
      <c r="A1934" s="123" t="n"/>
      <c r="B1934" s="0" t="n"/>
      <c r="C1934" s="123" t="n"/>
      <c r="D1934" s="123" t="n"/>
      <c r="E1934" s="128" t="n"/>
    </row>
    <row outlineLevel="0" r="1935">
      <c r="A1935" s="123" t="n"/>
      <c r="B1935" s="0" t="n"/>
      <c r="C1935" s="123" t="n"/>
      <c r="D1935" s="123" t="n"/>
      <c r="E1935" s="128" t="n"/>
    </row>
    <row outlineLevel="0" r="1936">
      <c r="A1936" s="123" t="n"/>
      <c r="B1936" s="0" t="n"/>
      <c r="C1936" s="123" t="n"/>
      <c r="D1936" s="123" t="n"/>
      <c r="E1936" s="128" t="n"/>
    </row>
    <row outlineLevel="0" r="1937">
      <c r="A1937" s="123" t="n"/>
      <c r="B1937" s="0" t="n"/>
      <c r="C1937" s="123" t="n"/>
      <c r="D1937" s="123" t="n"/>
      <c r="E1937" s="128" t="n"/>
    </row>
    <row outlineLevel="0" r="1938">
      <c r="A1938" s="123" t="n"/>
      <c r="B1938" s="0" t="n"/>
      <c r="C1938" s="123" t="n"/>
      <c r="D1938" s="123" t="n"/>
      <c r="E1938" s="128" t="n"/>
    </row>
    <row outlineLevel="0" r="1939">
      <c r="A1939" s="123" t="n"/>
      <c r="B1939" s="0" t="n"/>
      <c r="C1939" s="123" t="n"/>
      <c r="D1939" s="123" t="n"/>
      <c r="E1939" s="128" t="n"/>
    </row>
    <row outlineLevel="0" r="1940">
      <c r="A1940" s="123" t="n"/>
      <c r="B1940" s="0" t="n"/>
      <c r="C1940" s="123" t="n"/>
      <c r="D1940" s="123" t="n"/>
      <c r="E1940" s="128" t="n"/>
    </row>
    <row outlineLevel="0" r="1941">
      <c r="A1941" s="123" t="n"/>
      <c r="B1941" s="0" t="n"/>
      <c r="C1941" s="123" t="n"/>
      <c r="D1941" s="123" t="n"/>
      <c r="E1941" s="128" t="n"/>
    </row>
    <row outlineLevel="0" r="1942">
      <c r="A1942" s="123" t="n"/>
      <c r="B1942" s="0" t="n"/>
      <c r="C1942" s="123" t="n"/>
      <c r="D1942" s="123" t="n"/>
      <c r="E1942" s="128" t="n"/>
    </row>
    <row outlineLevel="0" r="1943">
      <c r="A1943" s="123" t="n"/>
      <c r="B1943" s="0" t="n"/>
      <c r="C1943" s="123" t="n"/>
      <c r="D1943" s="123" t="n"/>
      <c r="E1943" s="128" t="n"/>
    </row>
    <row outlineLevel="0" r="1944">
      <c r="A1944" s="123" t="n"/>
      <c r="B1944" s="0" t="n"/>
      <c r="C1944" s="123" t="n"/>
      <c r="D1944" s="123" t="n"/>
      <c r="E1944" s="128" t="n"/>
    </row>
    <row outlineLevel="0" r="1945">
      <c r="A1945" s="123" t="n"/>
      <c r="B1945" s="0" t="n"/>
      <c r="C1945" s="123" t="n"/>
      <c r="D1945" s="123" t="n"/>
      <c r="E1945" s="128" t="n"/>
    </row>
    <row outlineLevel="0" r="1946">
      <c r="A1946" s="123" t="n"/>
      <c r="B1946" s="0" t="n"/>
      <c r="C1946" s="123" t="n"/>
      <c r="D1946" s="123" t="n"/>
      <c r="E1946" s="128" t="n"/>
    </row>
    <row outlineLevel="0" r="1947">
      <c r="A1947" s="123" t="n"/>
      <c r="B1947" s="0" t="n"/>
      <c r="C1947" s="123" t="n"/>
      <c r="D1947" s="123" t="n"/>
      <c r="E1947" s="128" t="n"/>
    </row>
    <row outlineLevel="0" r="1948">
      <c r="A1948" s="123" t="n"/>
      <c r="B1948" s="0" t="n"/>
      <c r="C1948" s="123" t="n"/>
      <c r="D1948" s="123" t="n"/>
      <c r="E1948" s="128" t="n"/>
    </row>
    <row outlineLevel="0" r="1949">
      <c r="A1949" s="123" t="n"/>
      <c r="B1949" s="0" t="n"/>
      <c r="C1949" s="123" t="n"/>
      <c r="D1949" s="123" t="n"/>
      <c r="E1949" s="128" t="n"/>
    </row>
    <row outlineLevel="0" r="1950">
      <c r="A1950" s="123" t="n"/>
      <c r="B1950" s="0" t="n"/>
      <c r="C1950" s="123" t="n"/>
      <c r="D1950" s="123" t="n"/>
      <c r="E1950" s="128" t="n"/>
    </row>
    <row outlineLevel="0" r="1951">
      <c r="A1951" s="123" t="n"/>
      <c r="B1951" s="0" t="n"/>
      <c r="C1951" s="123" t="n"/>
      <c r="D1951" s="123" t="n"/>
      <c r="E1951" s="128" t="n"/>
    </row>
    <row outlineLevel="0" r="1952">
      <c r="A1952" s="123" t="n"/>
      <c r="B1952" s="0" t="n"/>
      <c r="C1952" s="123" t="n"/>
      <c r="D1952" s="123" t="n"/>
      <c r="E1952" s="128" t="n"/>
    </row>
    <row outlineLevel="0" r="1953">
      <c r="A1953" s="123" t="n"/>
      <c r="B1953" s="0" t="n"/>
      <c r="C1953" s="123" t="n"/>
      <c r="D1953" s="123" t="n"/>
      <c r="E1953" s="128" t="n"/>
    </row>
    <row outlineLevel="0" r="1954">
      <c r="A1954" s="123" t="n"/>
      <c r="B1954" s="0" t="n"/>
      <c r="C1954" s="123" t="n"/>
      <c r="D1954" s="123" t="n"/>
      <c r="E1954" s="128" t="n"/>
    </row>
    <row outlineLevel="0" r="1955">
      <c r="A1955" s="123" t="n"/>
      <c r="B1955" s="0" t="n"/>
      <c r="C1955" s="123" t="n"/>
      <c r="D1955" s="123" t="n"/>
      <c r="E1955" s="128" t="n"/>
    </row>
    <row outlineLevel="0" r="1956">
      <c r="A1956" s="123" t="n"/>
      <c r="B1956" s="0" t="n"/>
      <c r="C1956" s="123" t="n"/>
      <c r="D1956" s="123" t="n"/>
      <c r="E1956" s="128" t="n"/>
    </row>
    <row outlineLevel="0" r="1957">
      <c r="A1957" s="123" t="n"/>
      <c r="B1957" s="0" t="n"/>
      <c r="C1957" s="123" t="n"/>
      <c r="D1957" s="123" t="n"/>
      <c r="E1957" s="128" t="n"/>
    </row>
    <row outlineLevel="0" r="1958">
      <c r="A1958" s="123" t="n"/>
      <c r="B1958" s="0" t="n"/>
      <c r="C1958" s="123" t="n"/>
      <c r="D1958" s="123" t="n"/>
      <c r="E1958" s="128" t="n"/>
    </row>
    <row outlineLevel="0" r="1959">
      <c r="A1959" s="123" t="n"/>
      <c r="B1959" s="0" t="n"/>
      <c r="C1959" s="123" t="n"/>
      <c r="D1959" s="123" t="n"/>
      <c r="E1959" s="128" t="n"/>
    </row>
    <row outlineLevel="0" r="1960">
      <c r="A1960" s="123" t="n"/>
      <c r="B1960" s="0" t="n"/>
      <c r="C1960" s="123" t="n"/>
      <c r="D1960" s="123" t="n"/>
      <c r="E1960" s="128" t="n"/>
    </row>
    <row outlineLevel="0" r="1961">
      <c r="A1961" s="123" t="n"/>
      <c r="B1961" s="0" t="n"/>
      <c r="C1961" s="123" t="n"/>
      <c r="D1961" s="123" t="n"/>
      <c r="E1961" s="128" t="n"/>
    </row>
    <row outlineLevel="0" r="1962">
      <c r="A1962" s="123" t="n"/>
      <c r="B1962" s="0" t="n"/>
      <c r="C1962" s="123" t="n"/>
      <c r="D1962" s="123" t="n"/>
      <c r="E1962" s="128" t="n"/>
    </row>
    <row outlineLevel="0" r="1963">
      <c r="A1963" s="123" t="n"/>
      <c r="B1963" s="0" t="n"/>
      <c r="C1963" s="123" t="n"/>
      <c r="D1963" s="123" t="n"/>
      <c r="E1963" s="128" t="n"/>
    </row>
    <row outlineLevel="0" r="1964">
      <c r="A1964" s="123" t="n"/>
      <c r="B1964" s="0" t="n"/>
      <c r="C1964" s="123" t="n"/>
      <c r="D1964" s="123" t="n"/>
      <c r="E1964" s="128" t="n"/>
    </row>
    <row outlineLevel="0" r="1965">
      <c r="A1965" s="123" t="n"/>
      <c r="B1965" s="0" t="n"/>
      <c r="C1965" s="123" t="n"/>
      <c r="D1965" s="123" t="n"/>
      <c r="E1965" s="128" t="n"/>
    </row>
    <row outlineLevel="0" r="1966">
      <c r="A1966" s="123" t="n"/>
      <c r="B1966" s="0" t="n"/>
      <c r="C1966" s="123" t="n"/>
      <c r="D1966" s="123" t="n"/>
      <c r="E1966" s="128" t="n"/>
    </row>
    <row outlineLevel="0" r="1967">
      <c r="A1967" s="123" t="n"/>
      <c r="B1967" s="0" t="n"/>
      <c r="C1967" s="123" t="n"/>
      <c r="D1967" s="123" t="n"/>
      <c r="E1967" s="128" t="n"/>
    </row>
    <row outlineLevel="0" r="1968">
      <c r="A1968" s="123" t="n"/>
      <c r="B1968" s="0" t="n"/>
      <c r="C1968" s="123" t="n"/>
      <c r="D1968" s="123" t="n"/>
      <c r="E1968" s="128" t="n"/>
    </row>
    <row outlineLevel="0" r="1969">
      <c r="A1969" s="123" t="n"/>
      <c r="B1969" s="0" t="n"/>
      <c r="C1969" s="123" t="n"/>
      <c r="D1969" s="123" t="n"/>
      <c r="E1969" s="128" t="n"/>
    </row>
    <row outlineLevel="0" r="1970">
      <c r="A1970" s="123" t="n"/>
      <c r="B1970" s="0" t="n"/>
      <c r="C1970" s="123" t="n"/>
      <c r="D1970" s="123" t="n"/>
      <c r="E1970" s="128" t="n"/>
    </row>
    <row outlineLevel="0" r="1971">
      <c r="A1971" s="123" t="n"/>
      <c r="B1971" s="0" t="n"/>
      <c r="C1971" s="123" t="n"/>
      <c r="D1971" s="123" t="n"/>
      <c r="E1971" s="128" t="n"/>
    </row>
  </sheetData>
  <mergeCells count="15">
    <mergeCell ref="C2:E2"/>
    <mergeCell ref="C3:E3"/>
    <mergeCell ref="C4:E4"/>
    <mergeCell ref="C5:E5"/>
    <mergeCell ref="D17:E17"/>
    <mergeCell ref="B16:E16"/>
    <mergeCell ref="C13:E13"/>
    <mergeCell ref="C12:E12"/>
    <mergeCell ref="C11:E11"/>
    <mergeCell ref="C10:E10"/>
    <mergeCell ref="C9:E9"/>
    <mergeCell ref="C7:E7"/>
    <mergeCell ref="C6:E6"/>
    <mergeCell ref="D223:E223"/>
    <mergeCell ref="A223:C223"/>
  </mergeCells>
  <pageMargins bottom="0.59055554866790771" footer="0.5" header="0.5" left="0.59055554866790771" right="0.59055554866790771" top="0.59055554866790771"/>
  <pageSetup fitToHeight="0" fitToWidth="0" orientation="portrait" paperHeight="297.1798mm" paperSize="9" paperWidth="210.0438mm" scale="100"/>
  <tableParts count="1">
    <tablePart r:id="rId1"/>
  </tableParts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Z1255"/>
  <sheetViews>
    <sheetView showZeros="true" workbookViewId="0"/>
  </sheetViews>
  <sheetFormatPr baseColWidth="8" customHeight="false" defaultColWidth="10.788470377394527" defaultRowHeight="15" zeroHeight="false"/>
  <cols>
    <col customWidth="true" max="1" min="1" outlineLevel="0" style="123" width="5.4545456390903801"/>
    <col customWidth="true" max="2" min="2" outlineLevel="0" width="43.769402811237441"/>
    <col bestFit="true" customWidth="true" max="3" min="3" outlineLevel="0" style="123" width="10.788470377394527"/>
    <col customWidth="true" max="4" min="4" outlineLevel="0" style="123" width="6.5064290761479571"/>
    <col customWidth="true" max="5" min="5" outlineLevel="0" style="123" width="6.3858095286911762"/>
    <col customWidth="true" max="6" min="6" outlineLevel="0" width="6.3858095286911762"/>
    <col customWidth="true" max="7" min="7" outlineLevel="0" width="6.1197341316623772"/>
    <col customWidth="true" max="8" min="8" outlineLevel="0" width="8.3813750064071684"/>
    <col customWidth="true" max="9" min="9" outlineLevel="0" width="8.5144127049215683"/>
    <col customWidth="true" max="10" min="10" outlineLevel="0" width="7.7161865138351713"/>
    <col customWidth="true" max="11" min="11" outlineLevel="0" width="12.904656755896752"/>
  </cols>
  <sheetData>
    <row outlineLevel="0" r="1">
      <c r="A1" s="178" t="n"/>
      <c r="B1" s="179" t="n"/>
      <c r="C1" s="127" t="s">
        <v>528</v>
      </c>
      <c r="D1" s="127" t="s"/>
      <c r="E1" s="127" t="s"/>
      <c r="F1" s="127" t="s"/>
      <c r="G1" s="127" t="s"/>
      <c r="H1" s="127" t="s"/>
      <c r="I1" s="127" t="s"/>
      <c r="J1" s="127" t="s"/>
      <c r="K1" s="127" t="s"/>
    </row>
    <row outlineLevel="0" r="2">
      <c r="A2" s="178" t="n"/>
      <c r="B2" s="179" t="n"/>
      <c r="C2" s="129" t="s">
        <v>529</v>
      </c>
      <c r="D2" s="129" t="s"/>
      <c r="E2" s="129" t="s"/>
      <c r="F2" s="129" t="s"/>
      <c r="G2" s="129" t="s"/>
      <c r="H2" s="129" t="s"/>
      <c r="I2" s="129" t="s"/>
      <c r="J2" s="129" t="s"/>
      <c r="K2" s="129" t="s"/>
    </row>
    <row outlineLevel="0" r="3">
      <c r="A3" s="178" t="n"/>
      <c r="B3" s="179" t="n"/>
      <c r="C3" s="129" t="s">
        <v>532</v>
      </c>
      <c r="D3" s="129" t="s"/>
      <c r="E3" s="129" t="s"/>
      <c r="F3" s="129" t="s"/>
      <c r="G3" s="129" t="s"/>
      <c r="H3" s="129" t="s"/>
      <c r="I3" s="129" t="s"/>
      <c r="J3" s="129" t="s"/>
      <c r="K3" s="129" t="s"/>
    </row>
    <row outlineLevel="0" r="4">
      <c r="A4" s="178" t="n"/>
      <c r="B4" s="179" t="n"/>
      <c r="C4" s="129" t="s">
        <v>536</v>
      </c>
      <c r="D4" s="129" t="s"/>
      <c r="E4" s="129" t="s"/>
      <c r="F4" s="129" t="s"/>
      <c r="G4" s="129" t="s"/>
      <c r="H4" s="129" t="s"/>
      <c r="I4" s="129" t="s"/>
      <c r="J4" s="129" t="s"/>
      <c r="K4" s="129" t="s"/>
    </row>
    <row outlineLevel="0" r="5">
      <c r="A5" s="178" t="n"/>
      <c r="B5" s="179" t="n"/>
      <c r="C5" s="129" t="n"/>
      <c r="D5" s="129" t="n"/>
      <c r="E5" s="129" t="n"/>
      <c r="F5" s="129" t="n"/>
      <c r="G5" s="129" t="n"/>
      <c r="H5" s="129" t="s">
        <v>542</v>
      </c>
      <c r="I5" s="129" t="s"/>
      <c r="J5" s="129" t="s"/>
      <c r="K5" s="129" t="s"/>
    </row>
    <row outlineLevel="0" r="6">
      <c r="A6" s="178" t="n"/>
      <c r="B6" s="179" t="n"/>
      <c r="C6" s="183" t="s">
        <v>546</v>
      </c>
      <c r="D6" s="183" t="s"/>
      <c r="E6" s="183" t="s"/>
      <c r="F6" s="183" t="s"/>
      <c r="G6" s="183" t="s"/>
      <c r="H6" s="183" t="s"/>
      <c r="I6" s="183" t="s"/>
      <c r="J6" s="183" t="s"/>
      <c r="K6" s="183" t="s"/>
    </row>
    <row outlineLevel="0" r="7">
      <c r="A7" s="178" t="n"/>
      <c r="B7" s="179" t="n"/>
      <c r="C7" s="183" t="n"/>
      <c r="D7" s="183" t="n"/>
      <c r="E7" s="183" t="n"/>
      <c r="F7" s="183" t="n"/>
      <c r="G7" s="183" t="n"/>
      <c r="H7" s="183" t="n"/>
      <c r="I7" s="183" t="n"/>
      <c r="J7" s="183" t="n"/>
      <c r="K7" s="184" t="n"/>
    </row>
    <row outlineLevel="0" r="8">
      <c r="A8" s="178" t="n"/>
      <c r="B8" s="179" t="n"/>
      <c r="C8" s="127" t="s">
        <v>528</v>
      </c>
      <c r="D8" s="127" t="s"/>
      <c r="E8" s="127" t="s"/>
      <c r="F8" s="127" t="s"/>
      <c r="G8" s="127" t="s"/>
      <c r="H8" s="127" t="s"/>
      <c r="I8" s="127" t="s"/>
      <c r="J8" s="127" t="s"/>
      <c r="K8" s="127" t="s"/>
    </row>
    <row outlineLevel="0" r="9">
      <c r="A9" s="178" t="n"/>
      <c r="B9" s="179" t="n"/>
      <c r="C9" s="129" t="s">
        <v>558</v>
      </c>
      <c r="D9" s="129" t="s"/>
      <c r="E9" s="129" t="s"/>
      <c r="F9" s="129" t="s"/>
      <c r="G9" s="129" t="s"/>
      <c r="H9" s="129" t="s"/>
      <c r="I9" s="129" t="s"/>
      <c r="J9" s="129" t="s"/>
      <c r="K9" s="129" t="s"/>
    </row>
    <row outlineLevel="0" r="10">
      <c r="A10" s="178" t="n"/>
      <c r="B10" s="179" t="n"/>
      <c r="C10" s="129" t="s">
        <v>532</v>
      </c>
      <c r="D10" s="129" t="s"/>
      <c r="E10" s="129" t="s"/>
      <c r="F10" s="129" t="s"/>
      <c r="G10" s="129" t="s"/>
      <c r="H10" s="129" t="s"/>
      <c r="I10" s="129" t="s"/>
      <c r="J10" s="129" t="s"/>
      <c r="K10" s="129" t="s"/>
    </row>
    <row outlineLevel="0" r="11">
      <c r="A11" s="178" t="n"/>
      <c r="B11" s="179" t="n"/>
      <c r="C11" s="129" t="s">
        <v>567</v>
      </c>
      <c r="D11" s="129" t="s"/>
      <c r="E11" s="129" t="s"/>
      <c r="F11" s="129" t="s"/>
      <c r="G11" s="129" t="s"/>
      <c r="H11" s="129" t="s"/>
      <c r="I11" s="129" t="s"/>
      <c r="J11" s="129" t="s"/>
      <c r="K11" s="129" t="s"/>
    </row>
    <row outlineLevel="0" r="12">
      <c r="A12" s="178" t="n"/>
      <c r="B12" s="179" t="n"/>
      <c r="C12" s="183" t="s">
        <v>570</v>
      </c>
      <c r="D12" s="183" t="s"/>
      <c r="E12" s="183" t="s"/>
      <c r="F12" s="183" t="s"/>
      <c r="G12" s="183" t="s"/>
      <c r="H12" s="183" t="s"/>
      <c r="I12" s="183" t="s"/>
      <c r="J12" s="183" t="s"/>
      <c r="K12" s="183" t="s"/>
    </row>
    <row outlineLevel="0" r="13">
      <c r="A13" s="178" t="n"/>
      <c r="B13" s="179" t="n"/>
      <c r="C13" s="127" t="n"/>
      <c r="D13" s="127" t="s"/>
      <c r="E13" s="127" t="s"/>
      <c r="F13" s="127" t="s"/>
      <c r="G13" s="127" t="s"/>
      <c r="H13" s="127" t="s"/>
      <c r="I13" s="127" t="s"/>
      <c r="J13" s="127" t="s"/>
      <c r="K13" s="127" t="s"/>
    </row>
    <row outlineLevel="0" r="14">
      <c r="A14" s="178" t="n"/>
      <c r="B14" s="179" t="n"/>
      <c r="C14" s="189" t="n"/>
      <c r="D14" s="189" t="s"/>
      <c r="E14" s="189" t="s"/>
      <c r="F14" s="189" t="s"/>
      <c r="G14" s="189" t="s"/>
      <c r="H14" s="189" t="s"/>
      <c r="I14" s="189" t="s"/>
      <c r="J14" s="189" t="s"/>
      <c r="K14" s="189" t="s"/>
    </row>
    <row outlineLevel="0" r="15">
      <c r="A15" s="178" t="n"/>
      <c r="B15" s="179" t="n"/>
      <c r="C15" s="189" t="n"/>
      <c r="D15" s="189" t="n"/>
      <c r="E15" s="189" t="n"/>
      <c r="F15" s="179" t="n"/>
      <c r="G15" s="179" t="n"/>
      <c r="H15" s="179" t="n"/>
      <c r="I15" s="179" t="n"/>
      <c r="J15" s="179" t="n"/>
      <c r="K15" s="191" t="n"/>
    </row>
    <row outlineLevel="0" r="16">
      <c r="A16" s="178" t="n"/>
      <c r="B16" s="192" t="s">
        <v>579</v>
      </c>
      <c r="C16" s="192" t="s"/>
      <c r="D16" s="192" t="s"/>
      <c r="E16" s="192" t="s"/>
      <c r="F16" s="192" t="s"/>
      <c r="G16" s="192" t="s"/>
      <c r="H16" s="192" t="s"/>
      <c r="I16" s="192" t="s"/>
      <c r="J16" s="192" t="s"/>
      <c r="K16" s="192" t="s"/>
    </row>
    <row outlineLevel="0" r="17">
      <c r="A17" s="178" t="n"/>
      <c r="B17" s="193" t="n"/>
      <c r="C17" s="193" t="n"/>
      <c r="D17" s="193" t="n"/>
      <c r="E17" s="193" t="n"/>
      <c r="F17" s="193" t="n"/>
      <c r="G17" s="193" t="n"/>
      <c r="H17" s="193" t="n"/>
      <c r="I17" s="193" t="n"/>
      <c r="J17" s="130" t="s">
        <v>11</v>
      </c>
      <c r="K17" s="130" t="s"/>
    </row>
    <row outlineLevel="0" r="18">
      <c r="A18" s="196" t="s">
        <v>89</v>
      </c>
      <c r="B18" s="197" t="s">
        <v>145</v>
      </c>
      <c r="C18" s="199" t="s">
        <v>589</v>
      </c>
      <c r="D18" s="197" t="s">
        <v>97</v>
      </c>
      <c r="E18" s="197" t="s">
        <v>100</v>
      </c>
      <c r="F18" s="197" t="s">
        <v>146</v>
      </c>
      <c r="G18" s="202" t="s"/>
      <c r="H18" s="203" t="s"/>
      <c r="I18" s="204" t="s"/>
      <c r="J18" s="197" t="s">
        <v>147</v>
      </c>
      <c r="K18" s="138" t="s">
        <v>14</v>
      </c>
    </row>
    <row customFormat="true" ht="15" outlineLevel="0" r="19" s="123">
      <c r="A19" s="206" t="inlineStr">
        <is>
          <t xml:space="preserve">1</t>
        </is>
      </c>
      <c r="B19" s="207" t="inlineStr">
        <is>
          <t xml:space="preserve">2</t>
        </is>
      </c>
      <c r="C19" s="208" t="inlineStr">
        <is>
          <t xml:space="preserve">3</t>
        </is>
      </c>
      <c r="D19" s="207" t="inlineStr">
        <is>
          <t xml:space="preserve">4</t>
        </is>
      </c>
      <c r="E19" s="207" t="inlineStr">
        <is>
          <t xml:space="preserve">5</t>
        </is>
      </c>
      <c r="F19" s="209" t="inlineStr">
        <is>
          <t xml:space="preserve">Столбец1</t>
        </is>
      </c>
      <c r="G19" s="210" t="inlineStr">
        <is>
          <t xml:space="preserve">Столбец2</t>
        </is>
      </c>
      <c r="H19" s="211" t="inlineStr">
        <is>
          <t xml:space="preserve">6</t>
        </is>
      </c>
      <c r="I19" s="212" t="inlineStr">
        <is>
          <t xml:space="preserve">Столбец3</t>
        </is>
      </c>
      <c r="J19" s="207" t="inlineStr">
        <is>
          <t xml:space="preserve">7</t>
        </is>
      </c>
      <c r="K19" s="143" t="inlineStr">
        <is>
          <t xml:space="preserve">8</t>
        </is>
      </c>
    </row>
    <row hidden="false" ht="15" outlineLevel="0" r="20">
      <c r="A20" s="213" t="n"/>
      <c r="B20" s="214" t="s">
        <v>596</v>
      </c>
      <c r="C20" s="215" t="n"/>
      <c r="D20" s="216" t="n"/>
      <c r="E20" s="216" t="n"/>
      <c r="F20" s="216" t="n"/>
      <c r="G20" s="216" t="n"/>
      <c r="H20" s="216" t="n"/>
      <c r="I20" s="216" t="n"/>
      <c r="J20" s="216" t="n"/>
      <c r="K20" s="148" t="n">
        <f aca="false" ca="false" dt2D="false" dtr="false" t="normal">K21</f>
        <v>149350.79639</v>
      </c>
    </row>
    <row hidden="false" ht="15" outlineLevel="0" r="21">
      <c r="A21" s="218" t="s">
        <v>126</v>
      </c>
      <c r="B21" s="174" t="s">
        <v>604</v>
      </c>
      <c r="C21" s="219" t="s">
        <v>541</v>
      </c>
      <c r="D21" s="220" t="n"/>
      <c r="E21" s="220" t="n"/>
      <c r="F21" s="220" t="n"/>
      <c r="G21" s="220" t="n"/>
      <c r="H21" s="220" t="n"/>
      <c r="I21" s="220" t="n"/>
      <c r="J21" s="220" t="n"/>
      <c r="K21" s="221" t="n">
        <f aca="false" ca="false" dt2D="false" dtr="false" t="normal">K22+K87+K93+K110+K146+K194+K206+K230+K246</f>
        <v>149350.79639</v>
      </c>
    </row>
    <row hidden="false" ht="15" outlineLevel="0" r="22">
      <c r="A22" s="140" t="n"/>
      <c r="B22" s="150" t="s">
        <v>131</v>
      </c>
      <c r="C22" s="222" t="s">
        <v>541</v>
      </c>
      <c r="D22" s="222" t="s">
        <v>80</v>
      </c>
      <c r="E22" s="222" t="n"/>
      <c r="F22" s="223" t="n"/>
      <c r="G22" s="223" t="n"/>
      <c r="H22" s="223" t="n"/>
      <c r="I22" s="224" t="n"/>
      <c r="J22" s="223" t="n"/>
      <c r="K22" s="221" t="n">
        <f aca="false" ca="false" dt2D="false" dtr="false" t="normal">K23+K28+K44+K53+K58</f>
        <v>18997.200000000001</v>
      </c>
    </row>
    <row hidden="false" ht="15" outlineLevel="0" r="23">
      <c r="A23" s="153" t="n"/>
      <c r="B23" s="225" t="s">
        <v>130</v>
      </c>
      <c r="C23" s="187" t="s">
        <v>541</v>
      </c>
      <c r="D23" s="226" t="s">
        <v>80</v>
      </c>
      <c r="E23" s="226" t="s">
        <v>93</v>
      </c>
      <c r="F23" s="226" t="n"/>
      <c r="G23" s="226" t="n"/>
      <c r="H23" s="226" t="n"/>
      <c r="I23" s="226" t="n"/>
      <c r="J23" s="226" t="n"/>
      <c r="K23" s="190" t="n">
        <f aca="false" ca="false" dt2D="false" dtr="false" t="normal">K24</f>
        <v>1503.9000000000001</v>
      </c>
    </row>
    <row hidden="false" ht="15" outlineLevel="0" r="24">
      <c r="A24" s="153" t="n"/>
      <c r="B24" s="176" t="s">
        <v>617</v>
      </c>
      <c r="C24" s="101" t="s">
        <v>541</v>
      </c>
      <c r="D24" s="155" t="s">
        <v>80</v>
      </c>
      <c r="E24" s="155" t="s">
        <v>93</v>
      </c>
      <c r="F24" s="155" t="s">
        <v>618</v>
      </c>
      <c r="G24" s="155" t="s">
        <v>544</v>
      </c>
      <c r="H24" s="155" t="s">
        <v>545</v>
      </c>
      <c r="I24" s="155" t="s">
        <v>547</v>
      </c>
      <c r="J24" s="155" t="n"/>
      <c r="K24" s="117" t="n">
        <f aca="false" ca="false" dt2D="false" dtr="false" t="normal">K25</f>
        <v>1503.9000000000001</v>
      </c>
    </row>
    <row hidden="false" ht="15" outlineLevel="0" r="25">
      <c r="A25" s="153" t="n"/>
      <c r="B25" s="176" t="s">
        <v>434</v>
      </c>
      <c r="C25" s="101" t="s">
        <v>541</v>
      </c>
      <c r="D25" s="155" t="s">
        <v>80</v>
      </c>
      <c r="E25" s="155" t="s">
        <v>93</v>
      </c>
      <c r="F25" s="155" t="s">
        <v>618</v>
      </c>
      <c r="G25" s="155" t="s">
        <v>556</v>
      </c>
      <c r="H25" s="155" t="s">
        <v>545</v>
      </c>
      <c r="I25" s="155" t="s">
        <v>547</v>
      </c>
      <c r="J25" s="155" t="n"/>
      <c r="K25" s="117" t="n">
        <f aca="false" ca="false" dt2D="false" dtr="false" t="normal">K26</f>
        <v>1503.9000000000001</v>
      </c>
    </row>
    <row hidden="false" ht="15" outlineLevel="0" r="26">
      <c r="A26" s="153" t="n"/>
      <c r="B26" s="97" t="s">
        <v>444</v>
      </c>
      <c r="C26" s="101" t="s">
        <v>541</v>
      </c>
      <c r="D26" s="101" t="s">
        <v>80</v>
      </c>
      <c r="E26" s="101" t="s">
        <v>93</v>
      </c>
      <c r="F26" s="155" t="s">
        <v>618</v>
      </c>
      <c r="G26" s="155" t="s">
        <v>556</v>
      </c>
      <c r="H26" s="155" t="s">
        <v>545</v>
      </c>
      <c r="I26" s="101" t="s">
        <v>626</v>
      </c>
      <c r="J26" s="101" t="n"/>
      <c r="K26" s="117" t="n">
        <f aca="false" ca="false" dt2D="false" dtr="false" t="normal">K27</f>
        <v>1503.9000000000001</v>
      </c>
    </row>
    <row hidden="false" ht="15" outlineLevel="0" r="27">
      <c r="A27" s="153" t="n"/>
      <c r="B27" s="157" t="s">
        <v>342</v>
      </c>
      <c r="C27" s="101" t="s">
        <v>541</v>
      </c>
      <c r="D27" s="101" t="s">
        <v>80</v>
      </c>
      <c r="E27" s="101" t="s">
        <v>93</v>
      </c>
      <c r="F27" s="155" t="s">
        <v>618</v>
      </c>
      <c r="G27" s="155" t="s">
        <v>556</v>
      </c>
      <c r="H27" s="155" t="s">
        <v>545</v>
      </c>
      <c r="I27" s="101" t="s">
        <v>626</v>
      </c>
      <c r="J27" s="101" t="s">
        <v>345</v>
      </c>
      <c r="K27" s="117" t="n">
        <v>1503.9000000000001</v>
      </c>
    </row>
    <row hidden="false" ht="15" outlineLevel="0" r="28">
      <c r="A28" s="153" t="n"/>
      <c r="B28" s="229" t="s">
        <v>628</v>
      </c>
      <c r="C28" s="187" t="s">
        <v>541</v>
      </c>
      <c r="D28" s="226" t="s">
        <v>80</v>
      </c>
      <c r="E28" s="226" t="s">
        <v>99</v>
      </c>
      <c r="F28" s="226" t="n"/>
      <c r="G28" s="226" t="n"/>
      <c r="H28" s="226" t="n"/>
      <c r="I28" s="226" t="n"/>
      <c r="J28" s="226" t="n"/>
      <c r="K28" s="190" t="n">
        <f aca="false" ca="false" dt2D="false" dtr="false" t="normal">K29+K41+K36</f>
        <v>7201.1000000000004</v>
      </c>
    </row>
    <row hidden="false" ht="15" outlineLevel="0" r="29">
      <c r="A29" s="153" t="n"/>
      <c r="B29" s="174" t="s">
        <v>631</v>
      </c>
      <c r="C29" s="91" t="s">
        <v>541</v>
      </c>
      <c r="D29" s="217" t="s">
        <v>80</v>
      </c>
      <c r="E29" s="217" t="s">
        <v>99</v>
      </c>
      <c r="F29" s="217" t="s">
        <v>581</v>
      </c>
      <c r="G29" s="217" t="s">
        <v>544</v>
      </c>
      <c r="H29" s="217" t="s">
        <v>545</v>
      </c>
      <c r="I29" s="217" t="s">
        <v>547</v>
      </c>
      <c r="J29" s="217" t="n"/>
      <c r="K29" s="152" t="n">
        <f aca="false" ca="false" dt2D="false" dtr="false" t="normal">K30</f>
        <v>7153.6000000000004</v>
      </c>
    </row>
    <row hidden="false" ht="15" outlineLevel="0" r="30">
      <c r="A30" s="153" t="n"/>
      <c r="B30" s="154" t="s">
        <v>635</v>
      </c>
      <c r="C30" s="101" t="s">
        <v>541</v>
      </c>
      <c r="D30" s="101" t="s">
        <v>80</v>
      </c>
      <c r="E30" s="101" t="s">
        <v>99</v>
      </c>
      <c r="F30" s="155" t="s">
        <v>581</v>
      </c>
      <c r="G30" s="155" t="s">
        <v>556</v>
      </c>
      <c r="H30" s="155" t="s">
        <v>545</v>
      </c>
      <c r="I30" s="155" t="s">
        <v>547</v>
      </c>
      <c r="J30" s="101" t="n"/>
      <c r="K30" s="117" t="n">
        <f aca="false" ca="false" dt2D="false" dtr="false" t="normal">K31</f>
        <v>7153.6000000000004</v>
      </c>
    </row>
    <row hidden="false" ht="15" outlineLevel="0" r="31">
      <c r="A31" s="153" t="n"/>
      <c r="B31" s="97" t="s">
        <v>636</v>
      </c>
      <c r="C31" s="101" t="s">
        <v>541</v>
      </c>
      <c r="D31" s="101" t="s">
        <v>80</v>
      </c>
      <c r="E31" s="101" t="s">
        <v>99</v>
      </c>
      <c r="F31" s="101" t="s">
        <v>581</v>
      </c>
      <c r="G31" s="101" t="s">
        <v>556</v>
      </c>
      <c r="H31" s="101" t="s">
        <v>80</v>
      </c>
      <c r="I31" s="101" t="s">
        <v>547</v>
      </c>
      <c r="J31" s="101" t="n"/>
      <c r="K31" s="117" t="n">
        <f aca="false" ca="false" dt2D="false" dtr="false" t="normal">K32</f>
        <v>7153.6000000000004</v>
      </c>
    </row>
    <row hidden="false" ht="15" outlineLevel="0" r="32">
      <c r="A32" s="153" t="n"/>
      <c r="B32" s="97" t="s">
        <v>444</v>
      </c>
      <c r="C32" s="101" t="s">
        <v>541</v>
      </c>
      <c r="D32" s="101" t="s">
        <v>80</v>
      </c>
      <c r="E32" s="101" t="s">
        <v>99</v>
      </c>
      <c r="F32" s="101" t="s">
        <v>581</v>
      </c>
      <c r="G32" s="101" t="s">
        <v>556</v>
      </c>
      <c r="H32" s="101" t="s">
        <v>80</v>
      </c>
      <c r="I32" s="101" t="s">
        <v>626</v>
      </c>
      <c r="J32" s="101" t="n"/>
      <c r="K32" s="117" t="n">
        <f aca="false" ca="false" dt2D="false" dtr="false" t="normal">K33+K34+K35</f>
        <v>7153.6000000000004</v>
      </c>
    </row>
    <row hidden="false" ht="15" outlineLevel="0" r="33">
      <c r="A33" s="153" t="n"/>
      <c r="B33" s="157" t="s">
        <v>342</v>
      </c>
      <c r="C33" s="101" t="s">
        <v>541</v>
      </c>
      <c r="D33" s="101" t="s">
        <v>80</v>
      </c>
      <c r="E33" s="101" t="s">
        <v>99</v>
      </c>
      <c r="F33" s="101" t="s">
        <v>581</v>
      </c>
      <c r="G33" s="101" t="s">
        <v>556</v>
      </c>
      <c r="H33" s="101" t="s">
        <v>80</v>
      </c>
      <c r="I33" s="101" t="s">
        <v>626</v>
      </c>
      <c r="J33" s="101" t="s">
        <v>345</v>
      </c>
      <c r="K33" s="117" t="n">
        <f aca="false" ca="false" dt2D="false" dtr="false" t="normal">7106.1-5</f>
        <v>7101.1000000000004</v>
      </c>
    </row>
    <row hidden="false" ht="15" outlineLevel="0" r="34">
      <c r="A34" s="140" t="n"/>
      <c r="B34" s="75" t="s">
        <v>154</v>
      </c>
      <c r="C34" s="104" t="s">
        <v>541</v>
      </c>
      <c r="D34" s="104" t="s">
        <v>80</v>
      </c>
      <c r="E34" s="104" t="s">
        <v>99</v>
      </c>
      <c r="F34" s="104" t="s">
        <v>581</v>
      </c>
      <c r="G34" s="104" t="s">
        <v>556</v>
      </c>
      <c r="H34" s="104" t="s">
        <v>80</v>
      </c>
      <c r="I34" s="104" t="s">
        <v>626</v>
      </c>
      <c r="J34" s="104" t="s">
        <v>156</v>
      </c>
      <c r="K34" s="117" t="n">
        <f aca="false" ca="false" dt2D="false" dtr="false" t="normal">26+5+5</f>
        <v>36</v>
      </c>
    </row>
    <row hidden="false" ht="15" outlineLevel="0" r="35">
      <c r="A35" s="140" t="n"/>
      <c r="B35" s="161" t="s">
        <v>401</v>
      </c>
      <c r="C35" s="104" t="s">
        <v>541</v>
      </c>
      <c r="D35" s="104" t="s">
        <v>80</v>
      </c>
      <c r="E35" s="104" t="s">
        <v>99</v>
      </c>
      <c r="F35" s="104" t="s">
        <v>581</v>
      </c>
      <c r="G35" s="104" t="s">
        <v>556</v>
      </c>
      <c r="H35" s="104" t="s">
        <v>80</v>
      </c>
      <c r="I35" s="104" t="s">
        <v>626</v>
      </c>
      <c r="J35" s="104" t="s">
        <v>405</v>
      </c>
      <c r="K35" s="117" t="n">
        <f aca="false" ca="false" dt2D="false" dtr="false" t="normal">14+2.5</f>
        <v>16.5</v>
      </c>
    </row>
    <row hidden="false" ht="15" outlineLevel="0" r="36">
      <c r="A36" s="153" t="n"/>
      <c r="B36" s="89" t="s">
        <v>656</v>
      </c>
      <c r="C36" s="91" t="s">
        <v>541</v>
      </c>
      <c r="D36" s="91" t="s">
        <v>80</v>
      </c>
      <c r="E36" s="91" t="s">
        <v>99</v>
      </c>
      <c r="F36" s="91" t="s">
        <v>657</v>
      </c>
      <c r="G36" s="91" t="s">
        <v>544</v>
      </c>
      <c r="H36" s="91" t="s">
        <v>545</v>
      </c>
      <c r="I36" s="91" t="s">
        <v>547</v>
      </c>
      <c r="J36" s="91" t="n"/>
      <c r="K36" s="152" t="n">
        <f aca="false" ca="false" dt2D="false" dtr="false" t="normal">K37</f>
        <v>17.5</v>
      </c>
    </row>
    <row hidden="false" ht="15" outlineLevel="0" r="37">
      <c r="A37" s="153" t="n"/>
      <c r="B37" s="228" t="s">
        <v>659</v>
      </c>
      <c r="C37" s="101" t="s">
        <v>541</v>
      </c>
      <c r="D37" s="101" t="s">
        <v>80</v>
      </c>
      <c r="E37" s="101" t="s">
        <v>99</v>
      </c>
      <c r="F37" s="101" t="s">
        <v>657</v>
      </c>
      <c r="G37" s="101" t="s">
        <v>556</v>
      </c>
      <c r="H37" s="101" t="s">
        <v>545</v>
      </c>
      <c r="I37" s="101" t="s">
        <v>547</v>
      </c>
      <c r="J37" s="101" t="n"/>
      <c r="K37" s="117" t="n">
        <f aca="false" ca="false" dt2D="false" dtr="false" t="normal">K38</f>
        <v>17.5</v>
      </c>
    </row>
    <row hidden="false" ht="15" outlineLevel="0" r="38">
      <c r="A38" s="153" t="n"/>
      <c r="B38" s="97" t="s">
        <v>293</v>
      </c>
      <c r="C38" s="101" t="s">
        <v>541</v>
      </c>
      <c r="D38" s="101" t="s">
        <v>80</v>
      </c>
      <c r="E38" s="101" t="s">
        <v>99</v>
      </c>
      <c r="F38" s="101" t="s">
        <v>657</v>
      </c>
      <c r="G38" s="101" t="s">
        <v>556</v>
      </c>
      <c r="H38" s="101" t="s">
        <v>80</v>
      </c>
      <c r="I38" s="101" t="s">
        <v>547</v>
      </c>
      <c r="J38" s="101" t="n"/>
      <c r="K38" s="117" t="n">
        <f aca="false" ca="false" dt2D="false" dtr="false" t="normal">K39</f>
        <v>17.5</v>
      </c>
    </row>
    <row hidden="false" ht="15" outlineLevel="0" r="39">
      <c r="A39" s="153" t="n"/>
      <c r="B39" s="97" t="s">
        <v>296</v>
      </c>
      <c r="C39" s="101" t="s">
        <v>541</v>
      </c>
      <c r="D39" s="101" t="s">
        <v>80</v>
      </c>
      <c r="E39" s="101" t="s">
        <v>99</v>
      </c>
      <c r="F39" s="101" t="s">
        <v>657</v>
      </c>
      <c r="G39" s="101" t="s">
        <v>556</v>
      </c>
      <c r="H39" s="101" t="s">
        <v>80</v>
      </c>
      <c r="I39" s="101" t="s">
        <v>666</v>
      </c>
      <c r="J39" s="101" t="n"/>
      <c r="K39" s="117" t="n">
        <f aca="false" ca="false" dt2D="false" dtr="false" t="normal">K40</f>
        <v>17.5</v>
      </c>
    </row>
    <row hidden="false" ht="15" outlineLevel="0" r="40">
      <c r="A40" s="153" t="n"/>
      <c r="B40" s="157" t="s">
        <v>154</v>
      </c>
      <c r="C40" s="101" t="s">
        <v>541</v>
      </c>
      <c r="D40" s="101" t="s">
        <v>80</v>
      </c>
      <c r="E40" s="101" t="s">
        <v>99</v>
      </c>
      <c r="F40" s="101" t="s">
        <v>657</v>
      </c>
      <c r="G40" s="101" t="s">
        <v>556</v>
      </c>
      <c r="H40" s="101" t="s">
        <v>80</v>
      </c>
      <c r="I40" s="101" t="s">
        <v>666</v>
      </c>
      <c r="J40" s="101" t="s">
        <v>156</v>
      </c>
      <c r="K40" s="117" t="n">
        <f aca="false" ca="false" dt2D="false" dtr="false" t="normal">25-7.5</f>
        <v>17.5</v>
      </c>
    </row>
    <row hidden="false" ht="15" outlineLevel="0" r="41">
      <c r="A41" s="153" t="n"/>
      <c r="B41" s="97" t="s">
        <v>436</v>
      </c>
      <c r="C41" s="101" t="s">
        <v>541</v>
      </c>
      <c r="D41" s="101" t="s">
        <v>80</v>
      </c>
      <c r="E41" s="101" t="s">
        <v>99</v>
      </c>
      <c r="F41" s="101" t="s">
        <v>668</v>
      </c>
      <c r="G41" s="101" t="s">
        <v>556</v>
      </c>
      <c r="H41" s="101" t="s">
        <v>545</v>
      </c>
      <c r="I41" s="101" t="s">
        <v>547</v>
      </c>
      <c r="J41" s="101" t="n"/>
      <c r="K41" s="117" t="n">
        <f aca="false" ca="false" dt2D="false" dtr="false" t="normal">K42</f>
        <v>30</v>
      </c>
    </row>
    <row hidden="false" ht="15" outlineLevel="0" r="42">
      <c r="A42" s="153" t="n"/>
      <c r="B42" s="97" t="s">
        <v>441</v>
      </c>
      <c r="C42" s="101" t="s">
        <v>541</v>
      </c>
      <c r="D42" s="101" t="s">
        <v>80</v>
      </c>
      <c r="E42" s="101" t="s">
        <v>99</v>
      </c>
      <c r="F42" s="101" t="s">
        <v>668</v>
      </c>
      <c r="G42" s="101" t="s">
        <v>556</v>
      </c>
      <c r="H42" s="101" t="s">
        <v>545</v>
      </c>
      <c r="I42" s="101" t="s">
        <v>674</v>
      </c>
      <c r="J42" s="101" t="n"/>
      <c r="K42" s="117" t="n">
        <f aca="false" ca="false" dt2D="false" dtr="false" t="normal">K43</f>
        <v>30</v>
      </c>
    </row>
    <row hidden="false" ht="15" outlineLevel="0" r="43">
      <c r="A43" s="153" t="n"/>
      <c r="B43" s="157" t="s">
        <v>154</v>
      </c>
      <c r="C43" s="101" t="s">
        <v>541</v>
      </c>
      <c r="D43" s="101" t="s">
        <v>80</v>
      </c>
      <c r="E43" s="101" t="s">
        <v>99</v>
      </c>
      <c r="F43" s="101" t="s">
        <v>668</v>
      </c>
      <c r="G43" s="101" t="s">
        <v>556</v>
      </c>
      <c r="H43" s="101" t="s">
        <v>545</v>
      </c>
      <c r="I43" s="101" t="s">
        <v>674</v>
      </c>
      <c r="J43" s="101" t="s">
        <v>156</v>
      </c>
      <c r="K43" s="117" t="n">
        <v>30</v>
      </c>
    </row>
    <row hidden="false" ht="15" outlineLevel="0" r="44">
      <c r="A44" s="153" t="n"/>
      <c r="B44" s="242" t="s">
        <v>78</v>
      </c>
      <c r="C44" s="187" t="s">
        <v>541</v>
      </c>
      <c r="D44" s="187" t="s">
        <v>80</v>
      </c>
      <c r="E44" s="187" t="s">
        <v>82</v>
      </c>
      <c r="F44" s="187" t="n"/>
      <c r="G44" s="187" t="n"/>
      <c r="H44" s="187" t="n"/>
      <c r="I44" s="187" t="n"/>
      <c r="J44" s="187" t="n"/>
      <c r="K44" s="190" t="n">
        <f aca="false" ca="false" dt2D="false" dtr="false" t="normal">K45+K49</f>
        <v>353.29999999999995</v>
      </c>
    </row>
    <row hidden="false" ht="15" outlineLevel="0" r="45">
      <c r="A45" s="153" t="n"/>
      <c r="B45" s="97" t="s">
        <v>180</v>
      </c>
      <c r="C45" s="101" t="s">
        <v>541</v>
      </c>
      <c r="D45" s="101" t="s">
        <v>80</v>
      </c>
      <c r="E45" s="101" t="s">
        <v>82</v>
      </c>
      <c r="F45" s="101" t="s">
        <v>687</v>
      </c>
      <c r="G45" s="101" t="s">
        <v>544</v>
      </c>
      <c r="H45" s="101" t="s">
        <v>545</v>
      </c>
      <c r="I45" s="101" t="s">
        <v>547</v>
      </c>
      <c r="J45" s="101" t="n"/>
      <c r="K45" s="117" t="n">
        <f aca="false" ca="false" dt2D="false" dtr="false" t="normal">K46</f>
        <v>200.69999999999999</v>
      </c>
    </row>
    <row hidden="false" ht="15" outlineLevel="0" r="46">
      <c r="A46" s="153" t="n"/>
      <c r="B46" s="97" t="s">
        <v>190</v>
      </c>
      <c r="C46" s="101" t="s">
        <v>541</v>
      </c>
      <c r="D46" s="101" t="s">
        <v>80</v>
      </c>
      <c r="E46" s="101" t="s">
        <v>82</v>
      </c>
      <c r="F46" s="101" t="s">
        <v>687</v>
      </c>
      <c r="G46" s="101" t="s">
        <v>556</v>
      </c>
      <c r="H46" s="101" t="s">
        <v>545</v>
      </c>
      <c r="I46" s="101" t="s">
        <v>547</v>
      </c>
      <c r="J46" s="101" t="n"/>
      <c r="K46" s="117" t="n">
        <f aca="false" ca="false" dt2D="false" dtr="false" t="normal">K47</f>
        <v>200.69999999999999</v>
      </c>
    </row>
    <row hidden="false" ht="15" outlineLevel="0" r="47">
      <c r="A47" s="153" t="n"/>
      <c r="B47" s="97" t="s">
        <v>198</v>
      </c>
      <c r="C47" s="101" t="s">
        <v>541</v>
      </c>
      <c r="D47" s="101" t="s">
        <v>80</v>
      </c>
      <c r="E47" s="101" t="s">
        <v>82</v>
      </c>
      <c r="F47" s="101" t="s">
        <v>687</v>
      </c>
      <c r="G47" s="101" t="s">
        <v>556</v>
      </c>
      <c r="H47" s="101" t="s">
        <v>545</v>
      </c>
      <c r="I47" s="101" t="s">
        <v>626</v>
      </c>
      <c r="J47" s="101" t="n"/>
      <c r="K47" s="117" t="n">
        <f aca="false" ca="false" dt2D="false" dtr="false" t="normal">K48</f>
        <v>200.69999999999999</v>
      </c>
    </row>
    <row hidden="false" ht="15" outlineLevel="0" r="48">
      <c r="A48" s="153" t="n"/>
      <c r="B48" s="97" t="s">
        <v>207</v>
      </c>
      <c r="C48" s="101" t="s">
        <v>541</v>
      </c>
      <c r="D48" s="101" t="s">
        <v>80</v>
      </c>
      <c r="E48" s="101" t="s">
        <v>82</v>
      </c>
      <c r="F48" s="101" t="s">
        <v>687</v>
      </c>
      <c r="G48" s="101" t="s">
        <v>556</v>
      </c>
      <c r="H48" s="101" t="s">
        <v>545</v>
      </c>
      <c r="I48" s="101" t="s">
        <v>626</v>
      </c>
      <c r="J48" s="101" t="s">
        <v>212</v>
      </c>
      <c r="K48" s="117" t="n">
        <v>200.69999999999999</v>
      </c>
    </row>
    <row hidden="false" ht="15" outlineLevel="0" r="49">
      <c r="A49" s="153" t="n"/>
      <c r="B49" s="97" t="s">
        <v>216</v>
      </c>
      <c r="C49" s="101" t="s">
        <v>541</v>
      </c>
      <c r="D49" s="101" t="s">
        <v>80</v>
      </c>
      <c r="E49" s="101" t="s">
        <v>82</v>
      </c>
      <c r="F49" s="101" t="s">
        <v>714</v>
      </c>
      <c r="G49" s="101" t="s">
        <v>544</v>
      </c>
      <c r="H49" s="101" t="s">
        <v>545</v>
      </c>
      <c r="I49" s="101" t="s">
        <v>547</v>
      </c>
      <c r="J49" s="101" t="n"/>
      <c r="K49" s="117" t="n">
        <f aca="false" ca="false" dt2D="false" dtr="false" t="normal">K50</f>
        <v>152.59999999999999</v>
      </c>
    </row>
    <row hidden="false" ht="15" outlineLevel="0" r="50">
      <c r="A50" s="153" t="n"/>
      <c r="B50" s="97" t="s">
        <v>225</v>
      </c>
      <c r="C50" s="101" t="s">
        <v>541</v>
      </c>
      <c r="D50" s="101" t="s">
        <v>80</v>
      </c>
      <c r="E50" s="101" t="s">
        <v>82</v>
      </c>
      <c r="F50" s="101" t="s">
        <v>714</v>
      </c>
      <c r="G50" s="101" t="s">
        <v>556</v>
      </c>
      <c r="H50" s="101" t="s">
        <v>545</v>
      </c>
      <c r="I50" s="101" t="s">
        <v>735</v>
      </c>
      <c r="J50" s="101" t="n"/>
      <c r="K50" s="117" t="n">
        <f aca="false" ca="false" dt2D="false" dtr="false" t="normal">K51</f>
        <v>152.59999999999999</v>
      </c>
    </row>
    <row hidden="false" ht="15" outlineLevel="0" r="51">
      <c r="A51" s="153" t="n"/>
      <c r="B51" s="97" t="s">
        <v>198</v>
      </c>
      <c r="C51" s="101" t="s">
        <v>541</v>
      </c>
      <c r="D51" s="101" t="s">
        <v>80</v>
      </c>
      <c r="E51" s="101" t="s">
        <v>82</v>
      </c>
      <c r="F51" s="101" t="s">
        <v>714</v>
      </c>
      <c r="G51" s="101" t="s">
        <v>556</v>
      </c>
      <c r="H51" s="101" t="s">
        <v>545</v>
      </c>
      <c r="I51" s="101" t="s">
        <v>626</v>
      </c>
      <c r="J51" s="101" t="n"/>
      <c r="K51" s="117" t="n">
        <f aca="false" ca="false" dt2D="false" dtr="false" t="normal">K52</f>
        <v>152.59999999999999</v>
      </c>
    </row>
    <row hidden="false" ht="15" outlineLevel="0" r="52">
      <c r="A52" s="153" t="n"/>
      <c r="B52" s="97" t="s">
        <v>207</v>
      </c>
      <c r="C52" s="101" t="s">
        <v>541</v>
      </c>
      <c r="D52" s="101" t="s">
        <v>80</v>
      </c>
      <c r="E52" s="101" t="s">
        <v>82</v>
      </c>
      <c r="F52" s="101" t="s">
        <v>714</v>
      </c>
      <c r="G52" s="101" t="s">
        <v>556</v>
      </c>
      <c r="H52" s="101" t="s">
        <v>545</v>
      </c>
      <c r="I52" s="101" t="s">
        <v>626</v>
      </c>
      <c r="J52" s="101" t="s">
        <v>212</v>
      </c>
      <c r="K52" s="117" t="n">
        <v>152.59999999999999</v>
      </c>
    </row>
    <row hidden="false" ht="15" outlineLevel="0" r="53">
      <c r="A53" s="153" t="n"/>
      <c r="B53" s="242" t="s">
        <v>83</v>
      </c>
      <c r="C53" s="187" t="s">
        <v>541</v>
      </c>
      <c r="D53" s="187" t="s">
        <v>80</v>
      </c>
      <c r="E53" s="187" t="s">
        <v>86</v>
      </c>
      <c r="F53" s="187" t="n"/>
      <c r="G53" s="187" t="n"/>
      <c r="H53" s="187" t="n"/>
      <c r="I53" s="187" t="n"/>
      <c r="J53" s="187" t="n"/>
      <c r="K53" s="190" t="n">
        <f aca="false" ca="false" dt2D="false" dtr="false" t="normal">K54</f>
        <v>5</v>
      </c>
    </row>
    <row hidden="false" ht="15" outlineLevel="0" r="54">
      <c r="A54" s="153" t="n"/>
      <c r="B54" s="97" t="s">
        <v>250</v>
      </c>
      <c r="C54" s="101" t="s">
        <v>541</v>
      </c>
      <c r="D54" s="101" t="s">
        <v>80</v>
      </c>
      <c r="E54" s="101" t="s">
        <v>86</v>
      </c>
      <c r="F54" s="101" t="s">
        <v>729</v>
      </c>
      <c r="G54" s="101" t="s">
        <v>544</v>
      </c>
      <c r="H54" s="101" t="s">
        <v>545</v>
      </c>
      <c r="I54" s="101" t="s">
        <v>547</v>
      </c>
      <c r="J54" s="101" t="n"/>
      <c r="K54" s="117" t="n">
        <f aca="false" ca="false" dt2D="false" dtr="false" t="normal">K55</f>
        <v>5</v>
      </c>
    </row>
    <row hidden="false" ht="15" outlineLevel="0" r="55">
      <c r="A55" s="153" t="n"/>
      <c r="B55" s="97" t="s">
        <v>743</v>
      </c>
      <c r="C55" s="101" t="s">
        <v>541</v>
      </c>
      <c r="D55" s="101" t="s">
        <v>80</v>
      </c>
      <c r="E55" s="101" t="s">
        <v>86</v>
      </c>
      <c r="F55" s="101" t="s">
        <v>729</v>
      </c>
      <c r="G55" s="101" t="s">
        <v>556</v>
      </c>
      <c r="H55" s="101" t="s">
        <v>545</v>
      </c>
      <c r="I55" s="101" t="s">
        <v>547</v>
      </c>
      <c r="J55" s="101" t="n"/>
      <c r="K55" s="117" t="n">
        <f aca="false" ca="false" dt2D="false" dtr="false" t="normal">K56</f>
        <v>5</v>
      </c>
    </row>
    <row hidden="false" ht="15" outlineLevel="0" r="56">
      <c r="A56" s="153" t="n"/>
      <c r="B56" s="97" t="s">
        <v>752</v>
      </c>
      <c r="C56" s="101" t="s">
        <v>541</v>
      </c>
      <c r="D56" s="101" t="s">
        <v>80</v>
      </c>
      <c r="E56" s="101" t="s">
        <v>86</v>
      </c>
      <c r="F56" s="101" t="s">
        <v>729</v>
      </c>
      <c r="G56" s="101" t="s">
        <v>556</v>
      </c>
      <c r="H56" s="101" t="s">
        <v>545</v>
      </c>
      <c r="I56" s="101" t="s">
        <v>754</v>
      </c>
      <c r="J56" s="101" t="n"/>
      <c r="K56" s="117" t="n">
        <f aca="false" ca="false" dt2D="false" dtr="false" t="normal">K57</f>
        <v>5</v>
      </c>
    </row>
    <row hidden="false" ht="15" outlineLevel="0" r="57">
      <c r="A57" s="153" t="n"/>
      <c r="B57" s="157" t="s">
        <v>272</v>
      </c>
      <c r="C57" s="101" t="s">
        <v>541</v>
      </c>
      <c r="D57" s="101" t="s">
        <v>80</v>
      </c>
      <c r="E57" s="101" t="s">
        <v>86</v>
      </c>
      <c r="F57" s="101" t="s">
        <v>729</v>
      </c>
      <c r="G57" s="101" t="s">
        <v>556</v>
      </c>
      <c r="H57" s="101" t="s">
        <v>545</v>
      </c>
      <c r="I57" s="101" t="s">
        <v>754</v>
      </c>
      <c r="J57" s="101" t="s">
        <v>276</v>
      </c>
      <c r="K57" s="117" t="n">
        <v>5</v>
      </c>
    </row>
    <row hidden="false" ht="15" outlineLevel="0" r="58">
      <c r="A58" s="153" t="n"/>
      <c r="B58" s="242" t="s">
        <v>91</v>
      </c>
      <c r="C58" s="187" t="s">
        <v>541</v>
      </c>
      <c r="D58" s="187" t="s">
        <v>80</v>
      </c>
      <c r="E58" s="187" t="s">
        <v>98</v>
      </c>
      <c r="F58" s="187" t="n"/>
      <c r="G58" s="187" t="n"/>
      <c r="H58" s="187" t="n"/>
      <c r="I58" s="187" t="n"/>
      <c r="J58" s="187" t="n"/>
      <c r="K58" s="190" t="n">
        <f aca="false" ca="false" dt2D="false" dtr="false" t="normal">K59+K74+K79+K83</f>
        <v>9933.9000000000015</v>
      </c>
    </row>
    <row hidden="false" ht="15" outlineLevel="0" r="59">
      <c r="A59" s="153" t="n"/>
      <c r="B59" s="174" t="s">
        <v>678</v>
      </c>
      <c r="C59" s="91" t="s">
        <v>541</v>
      </c>
      <c r="D59" s="91" t="s">
        <v>80</v>
      </c>
      <c r="E59" s="91" t="s">
        <v>98</v>
      </c>
      <c r="F59" s="91" t="s">
        <v>581</v>
      </c>
      <c r="G59" s="91" t="s">
        <v>544</v>
      </c>
      <c r="H59" s="91" t="s">
        <v>545</v>
      </c>
      <c r="I59" s="91" t="s">
        <v>547</v>
      </c>
      <c r="J59" s="91" t="n"/>
      <c r="K59" s="152" t="n">
        <f aca="false" ca="false" dt2D="false" dtr="false" t="normal">K60+K65+K73</f>
        <v>5694.6000000000004</v>
      </c>
    </row>
    <row hidden="false" ht="15" outlineLevel="0" r="60">
      <c r="A60" s="140" t="n"/>
      <c r="B60" s="161" t="s">
        <v>689</v>
      </c>
      <c r="C60" s="104" t="s">
        <v>541</v>
      </c>
      <c r="D60" s="104" t="s">
        <v>80</v>
      </c>
      <c r="E60" s="104" t="s">
        <v>98</v>
      </c>
      <c r="F60" s="104" t="s">
        <v>581</v>
      </c>
      <c r="G60" s="104" t="s">
        <v>556</v>
      </c>
      <c r="H60" s="104" t="s">
        <v>545</v>
      </c>
      <c r="I60" s="104" t="s">
        <v>547</v>
      </c>
      <c r="J60" s="104" t="n"/>
      <c r="K60" s="117" t="n">
        <f aca="false" ca="false" dt2D="false" dtr="false" t="normal">K61</f>
        <v>422.76989000000003</v>
      </c>
    </row>
    <row hidden="false" ht="15" outlineLevel="0" r="61">
      <c r="A61" s="140" t="n"/>
      <c r="B61" s="161" t="s">
        <v>702</v>
      </c>
      <c r="C61" s="104" t="s">
        <v>541</v>
      </c>
      <c r="D61" s="104" t="s">
        <v>80</v>
      </c>
      <c r="E61" s="104" t="s">
        <v>98</v>
      </c>
      <c r="F61" s="104" t="s">
        <v>581</v>
      </c>
      <c r="G61" s="104" t="s">
        <v>556</v>
      </c>
      <c r="H61" s="104" t="s">
        <v>93</v>
      </c>
      <c r="I61" s="104" t="s">
        <v>547</v>
      </c>
      <c r="J61" s="104" t="n"/>
      <c r="K61" s="117" t="n">
        <f aca="false" ca="false" dt2D="false" dtr="false" t="normal">K62</f>
        <v>422.76989000000003</v>
      </c>
    </row>
    <row hidden="false" ht="15" outlineLevel="0" r="62">
      <c r="A62" s="140" t="n"/>
      <c r="B62" s="161" t="s">
        <v>707</v>
      </c>
      <c r="C62" s="104" t="s">
        <v>541</v>
      </c>
      <c r="D62" s="104" t="s">
        <v>80</v>
      </c>
      <c r="E62" s="104" t="s">
        <v>98</v>
      </c>
      <c r="F62" s="104" t="s">
        <v>581</v>
      </c>
      <c r="G62" s="104" t="s">
        <v>556</v>
      </c>
      <c r="H62" s="104" t="s">
        <v>93</v>
      </c>
      <c r="I62" s="104" t="s">
        <v>715</v>
      </c>
      <c r="J62" s="104" t="n"/>
      <c r="K62" s="117" t="n">
        <f aca="false" ca="false" dt2D="false" dtr="false" t="normal">K63</f>
        <v>422.76989000000003</v>
      </c>
    </row>
    <row hidden="false" ht="15" outlineLevel="0" r="63">
      <c r="A63" s="140" t="n"/>
      <c r="B63" s="161" t="s">
        <v>721</v>
      </c>
      <c r="C63" s="104" t="s">
        <v>541</v>
      </c>
      <c r="D63" s="104" t="s">
        <v>80</v>
      </c>
      <c r="E63" s="104" t="s">
        <v>98</v>
      </c>
      <c r="F63" s="104" t="s">
        <v>581</v>
      </c>
      <c r="G63" s="104" t="s">
        <v>556</v>
      </c>
      <c r="H63" s="104" t="s">
        <v>93</v>
      </c>
      <c r="I63" s="104" t="s">
        <v>715</v>
      </c>
      <c r="J63" s="104" t="s">
        <v>156</v>
      </c>
      <c r="K63" s="117" t="n">
        <f aca="false" ca="false" dt2D="false" dtr="false" t="normal">500-77.23011</f>
        <v>422.76989000000003</v>
      </c>
    </row>
    <row hidden="false" ht="15" outlineLevel="0" r="64">
      <c r="A64" s="153" t="n"/>
      <c r="B64" s="97" t="s">
        <v>736</v>
      </c>
      <c r="C64" s="101" t="s">
        <v>541</v>
      </c>
      <c r="D64" s="101" t="s">
        <v>80</v>
      </c>
      <c r="E64" s="101" t="s">
        <v>98</v>
      </c>
      <c r="F64" s="101" t="s">
        <v>581</v>
      </c>
      <c r="G64" s="101" t="s">
        <v>664</v>
      </c>
      <c r="H64" s="101" t="s">
        <v>545</v>
      </c>
      <c r="I64" s="101" t="s">
        <v>547</v>
      </c>
      <c r="J64" s="101" t="n"/>
      <c r="K64" s="117" t="n">
        <f aca="false" ca="false" dt2D="false" dtr="false" t="normal">K65</f>
        <v>5194.6000000000004</v>
      </c>
    </row>
    <row hidden="false" ht="15" outlineLevel="0" r="65">
      <c r="A65" s="153" t="n"/>
      <c r="B65" s="97" t="s">
        <v>750</v>
      </c>
      <c r="C65" s="101" t="s">
        <v>541</v>
      </c>
      <c r="D65" s="101" t="s">
        <v>80</v>
      </c>
      <c r="E65" s="101" t="s">
        <v>98</v>
      </c>
      <c r="F65" s="101" t="s">
        <v>581</v>
      </c>
      <c r="G65" s="101" t="s">
        <v>664</v>
      </c>
      <c r="H65" s="101" t="s">
        <v>80</v>
      </c>
      <c r="I65" s="101" t="s">
        <v>547</v>
      </c>
      <c r="J65" s="101" t="n"/>
      <c r="K65" s="117" t="n">
        <f aca="false" ca="false" dt2D="false" dtr="false" t="normal">K66</f>
        <v>5194.6000000000004</v>
      </c>
    </row>
    <row hidden="false" ht="15" outlineLevel="0" r="66">
      <c r="A66" s="153" t="n"/>
      <c r="B66" s="97" t="s">
        <v>210</v>
      </c>
      <c r="C66" s="101" t="s">
        <v>541</v>
      </c>
      <c r="D66" s="101" t="s">
        <v>80</v>
      </c>
      <c r="E66" s="101" t="s">
        <v>98</v>
      </c>
      <c r="F66" s="101" t="s">
        <v>581</v>
      </c>
      <c r="G66" s="101" t="s">
        <v>664</v>
      </c>
      <c r="H66" s="101" t="s">
        <v>80</v>
      </c>
      <c r="I66" s="101" t="s">
        <v>595</v>
      </c>
      <c r="J66" s="101" t="n"/>
      <c r="K66" s="117" t="n">
        <f aca="false" ca="false" dt2D="false" dtr="false" t="normal">K67+K68+K69</f>
        <v>5194.6000000000004</v>
      </c>
    </row>
    <row hidden="false" ht="15" outlineLevel="0" r="67">
      <c r="A67" s="153" t="n"/>
      <c r="B67" s="157" t="s">
        <v>597</v>
      </c>
      <c r="C67" s="101" t="s">
        <v>541</v>
      </c>
      <c r="D67" s="101" t="s">
        <v>80</v>
      </c>
      <c r="E67" s="101" t="s">
        <v>98</v>
      </c>
      <c r="F67" s="101" t="s">
        <v>581</v>
      </c>
      <c r="G67" s="101" t="s">
        <v>664</v>
      </c>
      <c r="H67" s="101" t="s">
        <v>80</v>
      </c>
      <c r="I67" s="101" t="s">
        <v>595</v>
      </c>
      <c r="J67" s="101" t="s">
        <v>599</v>
      </c>
      <c r="K67" s="117" t="n">
        <v>4982.1000000000004</v>
      </c>
    </row>
    <row hidden="false" ht="15" outlineLevel="0" r="68">
      <c r="A68" s="153" t="n"/>
      <c r="B68" s="157" t="s">
        <v>154</v>
      </c>
      <c r="C68" s="101" t="s">
        <v>541</v>
      </c>
      <c r="D68" s="101" t="s">
        <v>80</v>
      </c>
      <c r="E68" s="101" t="s">
        <v>98</v>
      </c>
      <c r="F68" s="101" t="s">
        <v>581</v>
      </c>
      <c r="G68" s="101" t="s">
        <v>664</v>
      </c>
      <c r="H68" s="101" t="s">
        <v>80</v>
      </c>
      <c r="I68" s="101" t="s">
        <v>595</v>
      </c>
      <c r="J68" s="101" t="s">
        <v>156</v>
      </c>
      <c r="K68" s="117" t="n">
        <f aca="false" ca="false" dt2D="false" dtr="false" t="normal">50+150</f>
        <v>200</v>
      </c>
    </row>
    <row hidden="false" ht="15" outlineLevel="0" r="69">
      <c r="A69" s="153" t="n"/>
      <c r="B69" s="157" t="s">
        <v>401</v>
      </c>
      <c r="C69" s="101" t="s">
        <v>541</v>
      </c>
      <c r="D69" s="101" t="s">
        <v>80</v>
      </c>
      <c r="E69" s="101" t="s">
        <v>98</v>
      </c>
      <c r="F69" s="101" t="s">
        <v>581</v>
      </c>
      <c r="G69" s="101" t="s">
        <v>664</v>
      </c>
      <c r="H69" s="101" t="s">
        <v>80</v>
      </c>
      <c r="I69" s="101" t="s">
        <v>595</v>
      </c>
      <c r="J69" s="101" t="s">
        <v>405</v>
      </c>
      <c r="K69" s="117" t="n">
        <v>12.5</v>
      </c>
    </row>
    <row hidden="false" ht="15" outlineLevel="0" r="70">
      <c r="A70" s="153" t="n"/>
      <c r="B70" s="157" t="s">
        <v>747</v>
      </c>
      <c r="C70" s="101" t="s">
        <v>541</v>
      </c>
      <c r="D70" s="101" t="s">
        <v>80</v>
      </c>
      <c r="E70" s="101" t="s">
        <v>98</v>
      </c>
      <c r="F70" s="101" t="s">
        <v>581</v>
      </c>
      <c r="G70" s="101" t="s">
        <v>748</v>
      </c>
      <c r="H70" s="101" t="s">
        <v>545</v>
      </c>
      <c r="I70" s="101" t="s">
        <v>547</v>
      </c>
      <c r="J70" s="101" t="n"/>
      <c r="K70" s="117" t="n">
        <f aca="false" ca="false" dt2D="false" dtr="false" t="normal">K71</f>
        <v>77.230109999999996</v>
      </c>
    </row>
    <row hidden="false" ht="15" outlineLevel="0" r="71">
      <c r="A71" s="153" t="n"/>
      <c r="B71" s="157" t="s">
        <v>751</v>
      </c>
      <c r="C71" s="101" t="s">
        <v>541</v>
      </c>
      <c r="D71" s="101" t="s">
        <v>80</v>
      </c>
      <c r="E71" s="101" t="s">
        <v>98</v>
      </c>
      <c r="F71" s="101" t="s">
        <v>581</v>
      </c>
      <c r="G71" s="101" t="s">
        <v>748</v>
      </c>
      <c r="H71" s="101" t="s">
        <v>93</v>
      </c>
      <c r="I71" s="101" t="s">
        <v>547</v>
      </c>
      <c r="J71" s="101" t="n"/>
      <c r="K71" s="117" t="n">
        <f aca="false" ca="false" dt2D="false" dtr="false" t="normal">K72</f>
        <v>77.230109999999996</v>
      </c>
    </row>
    <row hidden="false" ht="15" outlineLevel="0" r="72">
      <c r="A72" s="153" t="n"/>
      <c r="B72" s="157" t="s">
        <v>753</v>
      </c>
      <c r="C72" s="101" t="s">
        <v>541</v>
      </c>
      <c r="D72" s="101" t="s">
        <v>80</v>
      </c>
      <c r="E72" s="101" t="s">
        <v>98</v>
      </c>
      <c r="F72" s="101" t="s">
        <v>581</v>
      </c>
      <c r="G72" s="101" t="s">
        <v>748</v>
      </c>
      <c r="H72" s="101" t="s">
        <v>93</v>
      </c>
      <c r="I72" s="101" t="s">
        <v>755</v>
      </c>
      <c r="J72" s="101" t="n"/>
      <c r="K72" s="117" t="n">
        <f aca="false" ca="false" dt2D="false" dtr="false" t="normal">K73</f>
        <v>77.230109999999996</v>
      </c>
      <c r="N72" s="132" t="n">
        <f aca="false" ca="false" dt2D="false" dtr="false" t="normal">K161+K59+K29</f>
        <v>41841.186919999993</v>
      </c>
    </row>
    <row hidden="false" ht="15" outlineLevel="0" r="73">
      <c r="A73" s="153" t="n"/>
      <c r="B73" s="157" t="s">
        <v>756</v>
      </c>
      <c r="C73" s="101" t="s">
        <v>541</v>
      </c>
      <c r="D73" s="101" t="s">
        <v>80</v>
      </c>
      <c r="E73" s="101" t="s">
        <v>98</v>
      </c>
      <c r="F73" s="101" t="s">
        <v>581</v>
      </c>
      <c r="G73" s="101" t="s">
        <v>748</v>
      </c>
      <c r="H73" s="101" t="s">
        <v>93</v>
      </c>
      <c r="I73" s="101" t="s">
        <v>755</v>
      </c>
      <c r="J73" s="101" t="s">
        <v>156</v>
      </c>
      <c r="K73" s="117" t="n">
        <v>77.230109999999996</v>
      </c>
    </row>
    <row hidden="false" ht="15" outlineLevel="0" r="74">
      <c r="A74" s="153" t="n"/>
      <c r="B74" s="89" t="s">
        <v>757</v>
      </c>
      <c r="C74" s="91" t="s">
        <v>541</v>
      </c>
      <c r="D74" s="91" t="s">
        <v>80</v>
      </c>
      <c r="E74" s="91" t="s">
        <v>98</v>
      </c>
      <c r="F74" s="91" t="s">
        <v>759</v>
      </c>
      <c r="G74" s="91" t="s">
        <v>544</v>
      </c>
      <c r="H74" s="91" t="s">
        <v>545</v>
      </c>
      <c r="I74" s="91" t="s">
        <v>547</v>
      </c>
      <c r="J74" s="91" t="n"/>
      <c r="K74" s="152" t="n">
        <f aca="false" ca="false" dt2D="false" dtr="false" t="normal">K76</f>
        <v>180</v>
      </c>
    </row>
    <row hidden="false" ht="15" outlineLevel="0" r="75">
      <c r="A75" s="153" t="n"/>
      <c r="B75" s="97" t="s">
        <v>760</v>
      </c>
      <c r="C75" s="101" t="s">
        <v>541</v>
      </c>
      <c r="D75" s="101" t="s">
        <v>80</v>
      </c>
      <c r="E75" s="101" t="s">
        <v>98</v>
      </c>
      <c r="F75" s="101" t="s">
        <v>759</v>
      </c>
      <c r="G75" s="101" t="s">
        <v>556</v>
      </c>
      <c r="H75" s="101" t="s">
        <v>545</v>
      </c>
      <c r="I75" s="101" t="s">
        <v>547</v>
      </c>
      <c r="J75" s="101" t="n"/>
      <c r="K75" s="117" t="n">
        <f aca="false" ca="false" dt2D="false" dtr="false" t="normal">K76</f>
        <v>180</v>
      </c>
    </row>
    <row hidden="false" ht="15" outlineLevel="0" r="76">
      <c r="A76" s="153" t="n"/>
      <c r="B76" s="97" t="s">
        <v>761</v>
      </c>
      <c r="C76" s="101" t="s">
        <v>541</v>
      </c>
      <c r="D76" s="101" t="s">
        <v>80</v>
      </c>
      <c r="E76" s="101" t="s">
        <v>98</v>
      </c>
      <c r="F76" s="101" t="s">
        <v>759</v>
      </c>
      <c r="G76" s="101" t="s">
        <v>556</v>
      </c>
      <c r="H76" s="101" t="s">
        <v>80</v>
      </c>
      <c r="I76" s="101" t="s">
        <v>547</v>
      </c>
      <c r="J76" s="101" t="n"/>
      <c r="K76" s="117" t="n">
        <f aca="false" ca="false" dt2D="false" dtr="false" t="normal">K78</f>
        <v>180</v>
      </c>
    </row>
    <row hidden="false" ht="15" outlineLevel="0" r="77">
      <c r="A77" s="153" t="n"/>
      <c r="B77" s="97" t="s">
        <v>273</v>
      </c>
      <c r="C77" s="101" t="s">
        <v>541</v>
      </c>
      <c r="D77" s="101" t="s">
        <v>80</v>
      </c>
      <c r="E77" s="101" t="s">
        <v>98</v>
      </c>
      <c r="F77" s="101" t="s">
        <v>759</v>
      </c>
      <c r="G77" s="101" t="s">
        <v>556</v>
      </c>
      <c r="H77" s="101" t="s">
        <v>80</v>
      </c>
      <c r="I77" s="101" t="s">
        <v>763</v>
      </c>
      <c r="J77" s="101" t="n"/>
      <c r="K77" s="117" t="n">
        <f aca="false" ca="false" dt2D="false" dtr="false" t="normal">K78</f>
        <v>180</v>
      </c>
    </row>
    <row hidden="false" ht="15" outlineLevel="0" r="78">
      <c r="A78" s="153" t="n"/>
      <c r="B78" s="164" t="s">
        <v>278</v>
      </c>
      <c r="C78" s="101" t="s">
        <v>541</v>
      </c>
      <c r="D78" s="101" t="s">
        <v>80</v>
      </c>
      <c r="E78" s="101" t="s">
        <v>98</v>
      </c>
      <c r="F78" s="101" t="s">
        <v>759</v>
      </c>
      <c r="G78" s="101" t="s">
        <v>556</v>
      </c>
      <c r="H78" s="101" t="s">
        <v>80</v>
      </c>
      <c r="I78" s="101" t="s">
        <v>763</v>
      </c>
      <c r="J78" s="101" t="s">
        <v>280</v>
      </c>
      <c r="K78" s="117" t="n">
        <v>180</v>
      </c>
    </row>
    <row hidden="false" ht="15" outlineLevel="0" r="79">
      <c r="A79" s="153" t="n"/>
      <c r="B79" s="182" t="s">
        <v>538</v>
      </c>
      <c r="C79" s="101" t="s">
        <v>541</v>
      </c>
      <c r="D79" s="101" t="s">
        <v>80</v>
      </c>
      <c r="E79" s="101" t="s">
        <v>98</v>
      </c>
      <c r="F79" s="101" t="s">
        <v>543</v>
      </c>
      <c r="G79" s="101" t="s">
        <v>544</v>
      </c>
      <c r="H79" s="101" t="s">
        <v>545</v>
      </c>
      <c r="I79" s="101" t="s">
        <v>547</v>
      </c>
      <c r="J79" s="101" t="n"/>
      <c r="K79" s="117" t="n">
        <f aca="false" ca="false" dt2D="false" dtr="false" t="normal">K80</f>
        <v>59.299999999999997</v>
      </c>
    </row>
    <row hidden="false" ht="15" outlineLevel="0" r="80">
      <c r="A80" s="140" t="n"/>
      <c r="B80" s="185" t="s">
        <v>290</v>
      </c>
      <c r="C80" s="104" t="s">
        <v>541</v>
      </c>
      <c r="D80" s="104" t="s">
        <v>80</v>
      </c>
      <c r="E80" s="104" t="s">
        <v>98</v>
      </c>
      <c r="F80" s="104" t="s">
        <v>543</v>
      </c>
      <c r="G80" s="104" t="s">
        <v>556</v>
      </c>
      <c r="H80" s="104" t="s">
        <v>545</v>
      </c>
      <c r="I80" s="104" t="s">
        <v>547</v>
      </c>
      <c r="J80" s="104" t="n"/>
      <c r="K80" s="117" t="n">
        <f aca="false" ca="false" dt2D="false" dtr="false" t="normal">K81</f>
        <v>59.299999999999997</v>
      </c>
    </row>
    <row hidden="false" ht="15" outlineLevel="0" r="81">
      <c r="A81" s="140" t="n"/>
      <c r="B81" s="185" t="s">
        <v>301</v>
      </c>
      <c r="C81" s="104" t="s">
        <v>541</v>
      </c>
      <c r="D81" s="104" t="s">
        <v>80</v>
      </c>
      <c r="E81" s="104" t="s">
        <v>98</v>
      </c>
      <c r="F81" s="104" t="s">
        <v>543</v>
      </c>
      <c r="G81" s="104" t="s">
        <v>556</v>
      </c>
      <c r="H81" s="104" t="s">
        <v>545</v>
      </c>
      <c r="I81" s="104" t="s">
        <v>569</v>
      </c>
      <c r="J81" s="104" t="n"/>
      <c r="K81" s="117" t="n">
        <f aca="false" ca="false" dt2D="false" dtr="false" t="normal">K82</f>
        <v>59.299999999999997</v>
      </c>
    </row>
    <row hidden="false" ht="15" outlineLevel="0" r="82">
      <c r="A82" s="140" t="n"/>
      <c r="B82" s="161" t="s">
        <v>207</v>
      </c>
      <c r="C82" s="104" t="s">
        <v>541</v>
      </c>
      <c r="D82" s="104" t="s">
        <v>80</v>
      </c>
      <c r="E82" s="104" t="s">
        <v>98</v>
      </c>
      <c r="F82" s="104" t="s">
        <v>543</v>
      </c>
      <c r="G82" s="104" t="s">
        <v>556</v>
      </c>
      <c r="H82" s="104" t="s">
        <v>545</v>
      </c>
      <c r="I82" s="104" t="s">
        <v>569</v>
      </c>
      <c r="J82" s="104" t="s">
        <v>212</v>
      </c>
      <c r="K82" s="117" t="n">
        <v>59.299999999999997</v>
      </c>
    </row>
    <row hidden="false" ht="15" outlineLevel="0" r="83">
      <c r="A83" s="153" t="n"/>
      <c r="B83" s="164" t="s">
        <v>373</v>
      </c>
      <c r="C83" s="101" t="s">
        <v>541</v>
      </c>
      <c r="D83" s="101" t="s">
        <v>80</v>
      </c>
      <c r="E83" s="101" t="s">
        <v>98</v>
      </c>
      <c r="F83" s="101" t="s">
        <v>575</v>
      </c>
      <c r="G83" s="101" t="s">
        <v>544</v>
      </c>
      <c r="H83" s="101" t="s">
        <v>545</v>
      </c>
      <c r="I83" s="101" t="s">
        <v>547</v>
      </c>
      <c r="J83" s="101" t="n"/>
      <c r="K83" s="117" t="n">
        <f aca="false" ca="false" dt2D="false" dtr="false" t="normal">K84</f>
        <v>4000</v>
      </c>
    </row>
    <row hidden="false" ht="15" outlineLevel="0" r="84">
      <c r="A84" s="153" t="n"/>
      <c r="B84" s="164" t="s">
        <v>384</v>
      </c>
      <c r="C84" s="101" t="s">
        <v>541</v>
      </c>
      <c r="D84" s="101" t="s">
        <v>80</v>
      </c>
      <c r="E84" s="101" t="s">
        <v>98</v>
      </c>
      <c r="F84" s="101" t="s">
        <v>575</v>
      </c>
      <c r="G84" s="101" t="s">
        <v>556</v>
      </c>
      <c r="H84" s="101" t="s">
        <v>545</v>
      </c>
      <c r="I84" s="101" t="s">
        <v>547</v>
      </c>
      <c r="J84" s="101" t="n"/>
      <c r="K84" s="117" t="n">
        <f aca="false" ca="false" dt2D="false" dtr="false" t="normal">K85</f>
        <v>4000</v>
      </c>
    </row>
    <row hidden="false" ht="15" outlineLevel="0" r="85">
      <c r="A85" s="153" t="n"/>
      <c r="B85" s="194" t="s">
        <v>396</v>
      </c>
      <c r="C85" s="101" t="s">
        <v>541</v>
      </c>
      <c r="D85" s="101" t="s">
        <v>80</v>
      </c>
      <c r="E85" s="101" t="s">
        <v>98</v>
      </c>
      <c r="F85" s="101" t="s">
        <v>575</v>
      </c>
      <c r="G85" s="101" t="s">
        <v>556</v>
      </c>
      <c r="H85" s="101" t="s">
        <v>545</v>
      </c>
      <c r="I85" s="101" t="s">
        <v>586</v>
      </c>
      <c r="J85" s="101" t="n"/>
      <c r="K85" s="117" t="n">
        <f aca="false" ca="false" dt2D="false" dtr="false" t="normal">K86</f>
        <v>4000</v>
      </c>
    </row>
    <row hidden="false" ht="15" outlineLevel="0" r="86">
      <c r="A86" s="198" t="n"/>
      <c r="B86" s="200" t="s">
        <v>401</v>
      </c>
      <c r="C86" s="201" t="s">
        <v>541</v>
      </c>
      <c r="D86" s="201" t="s">
        <v>80</v>
      </c>
      <c r="E86" s="201" t="s">
        <v>98</v>
      </c>
      <c r="F86" s="201" t="s">
        <v>575</v>
      </c>
      <c r="G86" s="201" t="s">
        <v>556</v>
      </c>
      <c r="H86" s="201" t="s">
        <v>545</v>
      </c>
      <c r="I86" s="201" t="s">
        <v>586</v>
      </c>
      <c r="J86" s="201" t="s">
        <v>405</v>
      </c>
      <c r="K86" s="205" t="n">
        <v>4000</v>
      </c>
    </row>
    <row hidden="false" ht="15" outlineLevel="0" r="87">
      <c r="A87" s="140" t="n"/>
      <c r="B87" s="166" t="s">
        <v>591</v>
      </c>
      <c r="C87" s="151" t="s">
        <v>592</v>
      </c>
      <c r="D87" s="96" t="s">
        <v>593</v>
      </c>
      <c r="E87" s="96" t="n"/>
      <c r="F87" s="96" t="n"/>
      <c r="G87" s="96" t="n"/>
      <c r="H87" s="96" t="n"/>
      <c r="I87" s="96" t="n"/>
      <c r="J87" s="96" t="n"/>
      <c r="K87" s="152" t="n">
        <f aca="false" ca="false" dt2D="false" dtr="false" t="normal">K91</f>
        <v>580.30000000000007</v>
      </c>
    </row>
    <row hidden="false" ht="15" outlineLevel="0" r="88">
      <c r="A88" s="153" t="n"/>
      <c r="B88" s="154" t="s">
        <v>117</v>
      </c>
      <c r="C88" s="101" t="s">
        <v>541</v>
      </c>
      <c r="D88" s="155" t="s">
        <v>93</v>
      </c>
      <c r="E88" s="155" t="s">
        <v>81</v>
      </c>
      <c r="F88" s="155" t="n"/>
      <c r="G88" s="155" t="n"/>
      <c r="H88" s="155" t="n"/>
      <c r="I88" s="155" t="n"/>
      <c r="J88" s="217" t="n"/>
      <c r="K88" s="117" t="n">
        <f aca="false" ca="false" dt2D="false" dtr="false" t="normal">K89</f>
        <v>580.30000000000007</v>
      </c>
    </row>
    <row hidden="false" ht="15" outlineLevel="0" r="89">
      <c r="A89" s="153" t="n"/>
      <c r="B89" s="154" t="s">
        <v>318</v>
      </c>
      <c r="C89" s="101" t="s">
        <v>541</v>
      </c>
      <c r="D89" s="155" t="s">
        <v>93</v>
      </c>
      <c r="E89" s="155" t="s">
        <v>81</v>
      </c>
      <c r="F89" s="155" t="s">
        <v>600</v>
      </c>
      <c r="G89" s="155" t="s">
        <v>544</v>
      </c>
      <c r="H89" s="155" t="s">
        <v>545</v>
      </c>
      <c r="I89" s="155" t="s">
        <v>547</v>
      </c>
      <c r="J89" s="217" t="n"/>
      <c r="K89" s="117" t="n">
        <f aca="false" ca="false" dt2D="false" dtr="false" t="normal">K90</f>
        <v>580.30000000000007</v>
      </c>
    </row>
    <row hidden="false" ht="15" outlineLevel="0" r="90">
      <c r="A90" s="153" t="n"/>
      <c r="B90" s="154" t="s">
        <v>326</v>
      </c>
      <c r="C90" s="101" t="s">
        <v>541</v>
      </c>
      <c r="D90" s="155" t="s">
        <v>93</v>
      </c>
      <c r="E90" s="155" t="s">
        <v>81</v>
      </c>
      <c r="F90" s="155" t="s">
        <v>600</v>
      </c>
      <c r="G90" s="155" t="s">
        <v>556</v>
      </c>
      <c r="H90" s="155" t="s">
        <v>545</v>
      </c>
      <c r="I90" s="155" t="s">
        <v>547</v>
      </c>
      <c r="J90" s="217" t="n"/>
      <c r="K90" s="117" t="n">
        <f aca="false" ca="false" dt2D="false" dtr="false" t="normal">K91</f>
        <v>580.30000000000007</v>
      </c>
    </row>
    <row hidden="false" ht="15" outlineLevel="0" r="91">
      <c r="A91" s="153" t="n"/>
      <c r="B91" s="97" t="s">
        <v>334</v>
      </c>
      <c r="C91" s="101" t="s">
        <v>541</v>
      </c>
      <c r="D91" s="101" t="s">
        <v>93</v>
      </c>
      <c r="E91" s="101" t="s">
        <v>81</v>
      </c>
      <c r="F91" s="101" t="s">
        <v>600</v>
      </c>
      <c r="G91" s="101" t="s">
        <v>556</v>
      </c>
      <c r="H91" s="101" t="s">
        <v>545</v>
      </c>
      <c r="I91" s="155" t="s">
        <v>612</v>
      </c>
      <c r="J91" s="101" t="n"/>
      <c r="K91" s="117" t="n">
        <f aca="false" ca="false" dt2D="false" dtr="false" t="normal">K92</f>
        <v>580.30000000000007</v>
      </c>
    </row>
    <row hidden="false" ht="15" outlineLevel="0" r="92">
      <c r="A92" s="153" t="n"/>
      <c r="B92" s="157" t="s">
        <v>342</v>
      </c>
      <c r="C92" s="101" t="s">
        <v>541</v>
      </c>
      <c r="D92" s="101" t="s">
        <v>93</v>
      </c>
      <c r="E92" s="101" t="s">
        <v>81</v>
      </c>
      <c r="F92" s="101" t="s">
        <v>600</v>
      </c>
      <c r="G92" s="101" t="s">
        <v>556</v>
      </c>
      <c r="H92" s="101" t="s">
        <v>545</v>
      </c>
      <c r="I92" s="155" t="s">
        <v>612</v>
      </c>
      <c r="J92" s="101" t="s">
        <v>345</v>
      </c>
      <c r="K92" s="117" t="n">
        <f aca="false" ca="false" dt2D="false" dtr="false" t="normal">462.6+117.7</f>
        <v>580.30000000000007</v>
      </c>
    </row>
    <row hidden="false" ht="15" outlineLevel="0" r="93">
      <c r="A93" s="140" t="n"/>
      <c r="B93" s="227" t="s">
        <v>79</v>
      </c>
      <c r="C93" s="151" t="s">
        <v>541</v>
      </c>
      <c r="D93" s="151" t="s">
        <v>81</v>
      </c>
      <c r="E93" s="151" t="n"/>
      <c r="F93" s="151" t="n"/>
      <c r="G93" s="151" t="n"/>
      <c r="H93" s="151" t="n"/>
      <c r="I93" s="151" t="n"/>
      <c r="J93" s="151" t="n"/>
      <c r="K93" s="152" t="n">
        <f aca="false" ca="false" dt2D="false" dtr="false" t="normal">K94</f>
        <v>801</v>
      </c>
    </row>
    <row hidden="false" ht="15" outlineLevel="0" r="94">
      <c r="A94" s="153" t="n"/>
      <c r="B94" s="89" t="s">
        <v>84</v>
      </c>
      <c r="C94" s="187" t="s">
        <v>541</v>
      </c>
      <c r="D94" s="187" t="s">
        <v>81</v>
      </c>
      <c r="E94" s="187" t="s">
        <v>88</v>
      </c>
      <c r="F94" s="187" t="n"/>
      <c r="G94" s="187" t="n"/>
      <c r="H94" s="187" t="n"/>
      <c r="I94" s="187" t="n"/>
      <c r="J94" s="187" t="n"/>
      <c r="K94" s="190" t="n">
        <f aca="false" ca="false" dt2D="false" dtr="false" t="normal">K95+K100+K105</f>
        <v>801</v>
      </c>
    </row>
    <row hidden="false" ht="15" outlineLevel="0" r="95">
      <c r="A95" s="153" t="n"/>
      <c r="B95" s="229" t="s">
        <v>622</v>
      </c>
      <c r="C95" s="91" t="s">
        <v>541</v>
      </c>
      <c r="D95" s="91" t="s">
        <v>81</v>
      </c>
      <c r="E95" s="91" t="s">
        <v>88</v>
      </c>
      <c r="F95" s="91" t="s">
        <v>624</v>
      </c>
      <c r="G95" s="91" t="s">
        <v>544</v>
      </c>
      <c r="H95" s="91" t="s">
        <v>545</v>
      </c>
      <c r="I95" s="91" t="s">
        <v>547</v>
      </c>
      <c r="J95" s="91" t="n"/>
      <c r="K95" s="152" t="n">
        <f aca="false" ca="false" dt2D="false" dtr="false" t="normal">K96</f>
        <v>3.5</v>
      </c>
    </row>
    <row hidden="false" ht="15" outlineLevel="0" r="96">
      <c r="A96" s="153" t="n"/>
      <c r="B96" s="154" t="s">
        <v>312</v>
      </c>
      <c r="C96" s="101" t="s">
        <v>541</v>
      </c>
      <c r="D96" s="101" t="s">
        <v>81</v>
      </c>
      <c r="E96" s="101" t="s">
        <v>88</v>
      </c>
      <c r="F96" s="101" t="s">
        <v>624</v>
      </c>
      <c r="G96" s="101" t="s">
        <v>556</v>
      </c>
      <c r="H96" s="101" t="s">
        <v>545</v>
      </c>
      <c r="I96" s="101" t="s">
        <v>547</v>
      </c>
      <c r="J96" s="101" t="n"/>
      <c r="K96" s="117" t="n">
        <f aca="false" ca="false" dt2D="false" dtr="false" t="normal">K97</f>
        <v>3.5</v>
      </c>
    </row>
    <row hidden="false" ht="15" outlineLevel="0" r="97">
      <c r="A97" s="153" t="n"/>
      <c r="B97" s="97" t="s">
        <v>316</v>
      </c>
      <c r="C97" s="101" t="s">
        <v>541</v>
      </c>
      <c r="D97" s="101" t="s">
        <v>81</v>
      </c>
      <c r="E97" s="101" t="s">
        <v>88</v>
      </c>
      <c r="F97" s="101" t="s">
        <v>624</v>
      </c>
      <c r="G97" s="101" t="s">
        <v>556</v>
      </c>
      <c r="H97" s="101" t="s">
        <v>80</v>
      </c>
      <c r="I97" s="101" t="s">
        <v>547</v>
      </c>
      <c r="J97" s="101" t="n"/>
      <c r="K97" s="117" t="n">
        <f aca="false" ca="false" dt2D="false" dtr="false" t="normal">K98</f>
        <v>3.5</v>
      </c>
    </row>
    <row hidden="false" ht="15" outlineLevel="0" r="98">
      <c r="A98" s="153" t="n"/>
      <c r="B98" s="97" t="s">
        <v>322</v>
      </c>
      <c r="C98" s="101" t="s">
        <v>541</v>
      </c>
      <c r="D98" s="101" t="s">
        <v>81</v>
      </c>
      <c r="E98" s="101" t="s">
        <v>88</v>
      </c>
      <c r="F98" s="101" t="s">
        <v>624</v>
      </c>
      <c r="G98" s="101" t="s">
        <v>556</v>
      </c>
      <c r="H98" s="101" t="s">
        <v>80</v>
      </c>
      <c r="I98" s="101" t="s">
        <v>632</v>
      </c>
      <c r="J98" s="101" t="n"/>
      <c r="K98" s="117" t="n">
        <f aca="false" ca="false" dt2D="false" dtr="false" t="normal">K99</f>
        <v>3.5</v>
      </c>
    </row>
    <row hidden="false" ht="15" outlineLevel="0" r="99">
      <c r="A99" s="153" t="n"/>
      <c r="B99" s="157" t="s">
        <v>154</v>
      </c>
      <c r="C99" s="101" t="s">
        <v>541</v>
      </c>
      <c r="D99" s="101" t="s">
        <v>81</v>
      </c>
      <c r="E99" s="101" t="s">
        <v>88</v>
      </c>
      <c r="F99" s="101" t="s">
        <v>624</v>
      </c>
      <c r="G99" s="101" t="s">
        <v>556</v>
      </c>
      <c r="H99" s="101" t="s">
        <v>80</v>
      </c>
      <c r="I99" s="101" t="s">
        <v>632</v>
      </c>
      <c r="J99" s="101" t="s">
        <v>156</v>
      </c>
      <c r="K99" s="117" t="n">
        <v>3.5</v>
      </c>
    </row>
    <row hidden="false" ht="15" outlineLevel="0" r="100">
      <c r="A100" s="233" t="n"/>
      <c r="B100" s="229" t="s">
        <v>331</v>
      </c>
      <c r="C100" s="234" t="s">
        <v>541</v>
      </c>
      <c r="D100" s="234" t="s">
        <v>81</v>
      </c>
      <c r="E100" s="234" t="s">
        <v>88</v>
      </c>
      <c r="F100" s="234" t="s">
        <v>637</v>
      </c>
      <c r="G100" s="234" t="s">
        <v>544</v>
      </c>
      <c r="H100" s="234" t="s">
        <v>545</v>
      </c>
      <c r="I100" s="234" t="s">
        <v>547</v>
      </c>
      <c r="J100" s="237" t="n"/>
      <c r="K100" s="238" t="n">
        <f aca="false" ca="false" dt2D="false" dtr="false" t="normal">K102</f>
        <v>796.5</v>
      </c>
    </row>
    <row hidden="false" ht="15" outlineLevel="0" r="101">
      <c r="A101" s="153" t="n"/>
      <c r="B101" s="97" t="s">
        <v>337</v>
      </c>
      <c r="C101" s="101" t="s">
        <v>541</v>
      </c>
      <c r="D101" s="101" t="s">
        <v>81</v>
      </c>
      <c r="E101" s="101" t="s">
        <v>88</v>
      </c>
      <c r="F101" s="101" t="s">
        <v>637</v>
      </c>
      <c r="G101" s="101" t="s">
        <v>556</v>
      </c>
      <c r="H101" s="101" t="s">
        <v>545</v>
      </c>
      <c r="I101" s="101" t="s">
        <v>547</v>
      </c>
      <c r="J101" s="236" t="n"/>
      <c r="K101" s="117" t="n">
        <f aca="false" ca="false" dt2D="false" dtr="false" t="normal">K102</f>
        <v>796.5</v>
      </c>
    </row>
    <row hidden="false" ht="15" outlineLevel="0" r="102">
      <c r="A102" s="153" t="n"/>
      <c r="B102" s="97" t="s">
        <v>339</v>
      </c>
      <c r="C102" s="101" t="s">
        <v>541</v>
      </c>
      <c r="D102" s="101" t="s">
        <v>81</v>
      </c>
      <c r="E102" s="101" t="s">
        <v>88</v>
      </c>
      <c r="F102" s="101" t="s">
        <v>637</v>
      </c>
      <c r="G102" s="101" t="s">
        <v>556</v>
      </c>
      <c r="H102" s="101" t="s">
        <v>80</v>
      </c>
      <c r="I102" s="101" t="s">
        <v>547</v>
      </c>
      <c r="J102" s="236" t="n"/>
      <c r="K102" s="117" t="n">
        <f aca="false" ca="false" dt2D="false" dtr="false" t="normal">K103</f>
        <v>796.5</v>
      </c>
    </row>
    <row hidden="false" ht="15" outlineLevel="0" r="103">
      <c r="A103" s="153" t="n"/>
      <c r="B103" s="97" t="s">
        <v>344</v>
      </c>
      <c r="C103" s="101" t="s">
        <v>541</v>
      </c>
      <c r="D103" s="101" t="s">
        <v>81</v>
      </c>
      <c r="E103" s="101" t="s">
        <v>88</v>
      </c>
      <c r="F103" s="101" t="s">
        <v>637</v>
      </c>
      <c r="G103" s="101" t="s">
        <v>556</v>
      </c>
      <c r="H103" s="101" t="s">
        <v>80</v>
      </c>
      <c r="I103" s="101" t="s">
        <v>645</v>
      </c>
      <c r="J103" s="236" t="n"/>
      <c r="K103" s="117" t="n">
        <f aca="false" ca="false" dt2D="false" dtr="false" t="normal">K104</f>
        <v>796.5</v>
      </c>
    </row>
    <row hidden="false" ht="15" outlineLevel="0" r="104">
      <c r="A104" s="153" t="n"/>
      <c r="B104" s="157" t="s">
        <v>154</v>
      </c>
      <c r="C104" s="101" t="s">
        <v>541</v>
      </c>
      <c r="D104" s="101" t="s">
        <v>81</v>
      </c>
      <c r="E104" s="101" t="s">
        <v>88</v>
      </c>
      <c r="F104" s="101" t="s">
        <v>637</v>
      </c>
      <c r="G104" s="101" t="s">
        <v>556</v>
      </c>
      <c r="H104" s="101" t="s">
        <v>80</v>
      </c>
      <c r="I104" s="101" t="s">
        <v>645</v>
      </c>
      <c r="J104" s="236" t="s">
        <v>156</v>
      </c>
      <c r="K104" s="117" t="n">
        <v>796.5</v>
      </c>
    </row>
    <row hidden="false" ht="15" outlineLevel="0" r="105">
      <c r="A105" s="153" t="n"/>
      <c r="B105" s="89" t="s">
        <v>654</v>
      </c>
      <c r="C105" s="91" t="s">
        <v>541</v>
      </c>
      <c r="D105" s="91" t="s">
        <v>81</v>
      </c>
      <c r="E105" s="91" t="s">
        <v>88</v>
      </c>
      <c r="F105" s="91" t="s">
        <v>655</v>
      </c>
      <c r="G105" s="91" t="s">
        <v>544</v>
      </c>
      <c r="H105" s="91" t="s">
        <v>545</v>
      </c>
      <c r="I105" s="91" t="s">
        <v>547</v>
      </c>
      <c r="J105" s="91" t="n"/>
      <c r="K105" s="152" t="n">
        <f aca="false" ca="false" dt2D="false" dtr="false" t="normal">K106</f>
        <v>1</v>
      </c>
    </row>
    <row hidden="false" ht="15" outlineLevel="0" r="106">
      <c r="A106" s="153" t="n"/>
      <c r="B106" s="228" t="s">
        <v>658</v>
      </c>
      <c r="C106" s="101" t="s">
        <v>541</v>
      </c>
      <c r="D106" s="101" t="s">
        <v>81</v>
      </c>
      <c r="E106" s="101" t="s">
        <v>88</v>
      </c>
      <c r="F106" s="101" t="s">
        <v>655</v>
      </c>
      <c r="G106" s="101" t="s">
        <v>556</v>
      </c>
      <c r="H106" s="101" t="s">
        <v>545</v>
      </c>
      <c r="I106" s="101" t="s">
        <v>547</v>
      </c>
      <c r="J106" s="101" t="n"/>
      <c r="K106" s="117" t="n">
        <f aca="false" ca="false" dt2D="false" dtr="false" t="normal">K107</f>
        <v>1</v>
      </c>
    </row>
    <row hidden="false" ht="15" outlineLevel="0" r="107">
      <c r="A107" s="153" t="n"/>
      <c r="B107" s="97" t="s">
        <v>363</v>
      </c>
      <c r="C107" s="101" t="s">
        <v>541</v>
      </c>
      <c r="D107" s="101" t="s">
        <v>81</v>
      </c>
      <c r="E107" s="101" t="s">
        <v>88</v>
      </c>
      <c r="F107" s="101" t="s">
        <v>655</v>
      </c>
      <c r="G107" s="101" t="s">
        <v>556</v>
      </c>
      <c r="H107" s="101" t="s">
        <v>80</v>
      </c>
      <c r="I107" s="101" t="s">
        <v>547</v>
      </c>
      <c r="J107" s="101" t="n"/>
      <c r="K107" s="117" t="n">
        <f aca="false" ca="false" dt2D="false" dtr="false" t="normal">K108</f>
        <v>1</v>
      </c>
    </row>
    <row hidden="false" ht="15" outlineLevel="0" r="108">
      <c r="A108" s="153" t="n"/>
      <c r="B108" s="154" t="s">
        <v>369</v>
      </c>
      <c r="C108" s="101" t="s">
        <v>541</v>
      </c>
      <c r="D108" s="101" t="s">
        <v>81</v>
      </c>
      <c r="E108" s="101" t="s">
        <v>88</v>
      </c>
      <c r="F108" s="101" t="s">
        <v>655</v>
      </c>
      <c r="G108" s="101" t="s">
        <v>556</v>
      </c>
      <c r="H108" s="101" t="s">
        <v>80</v>
      </c>
      <c r="I108" s="101" t="s">
        <v>665</v>
      </c>
      <c r="J108" s="101" t="n"/>
      <c r="K108" s="117" t="n">
        <f aca="false" ca="false" dt2D="false" dtr="false" t="normal">K109</f>
        <v>1</v>
      </c>
    </row>
    <row hidden="false" ht="15" outlineLevel="0" r="109">
      <c r="A109" s="153" t="n"/>
      <c r="B109" s="157" t="s">
        <v>154</v>
      </c>
      <c r="C109" s="101" t="s">
        <v>541</v>
      </c>
      <c r="D109" s="101" t="s">
        <v>81</v>
      </c>
      <c r="E109" s="101" t="s">
        <v>88</v>
      </c>
      <c r="F109" s="101" t="s">
        <v>655</v>
      </c>
      <c r="G109" s="101" t="s">
        <v>556</v>
      </c>
      <c r="H109" s="101" t="s">
        <v>80</v>
      </c>
      <c r="I109" s="101" t="s">
        <v>665</v>
      </c>
      <c r="J109" s="101" t="s">
        <v>156</v>
      </c>
      <c r="K109" s="117" t="n">
        <v>1</v>
      </c>
    </row>
    <row hidden="false" ht="15" outlineLevel="0" r="110">
      <c r="A110" s="140" t="n"/>
      <c r="B110" s="158" t="s">
        <v>95</v>
      </c>
      <c r="C110" s="151" t="s">
        <v>541</v>
      </c>
      <c r="D110" s="151" t="s">
        <v>99</v>
      </c>
      <c r="E110" s="151" t="n"/>
      <c r="F110" s="151" t="n"/>
      <c r="G110" s="151" t="n"/>
      <c r="H110" s="151" t="n"/>
      <c r="I110" s="151" t="n"/>
      <c r="J110" s="151" t="n"/>
      <c r="K110" s="152" t="n">
        <f aca="false" ca="false" dt2D="false" dtr="false" t="normal">K111+K132</f>
        <v>61379.3606</v>
      </c>
    </row>
    <row hidden="false" ht="15" outlineLevel="0" r="111">
      <c r="A111" s="153" t="n"/>
      <c r="B111" s="242" t="s">
        <v>110</v>
      </c>
      <c r="C111" s="187" t="s">
        <v>541</v>
      </c>
      <c r="D111" s="187" t="s">
        <v>99</v>
      </c>
      <c r="E111" s="187" t="s">
        <v>112</v>
      </c>
      <c r="F111" s="187" t="n"/>
      <c r="G111" s="187" t="n"/>
      <c r="H111" s="187" t="n"/>
      <c r="I111" s="187" t="n"/>
      <c r="J111" s="187" t="n"/>
      <c r="K111" s="190" t="n">
        <f aca="false" ca="false" dt2D="false" dtr="false" t="normal">K112+K121</f>
        <v>60774.217599999996</v>
      </c>
    </row>
    <row hidden="false" ht="15" outlineLevel="0" r="112">
      <c r="A112" s="153" t="n"/>
      <c r="B112" s="89" t="s">
        <v>673</v>
      </c>
      <c r="C112" s="101" t="s">
        <v>541</v>
      </c>
      <c r="D112" s="101" t="s">
        <v>99</v>
      </c>
      <c r="E112" s="101" t="s">
        <v>112</v>
      </c>
      <c r="F112" s="101" t="s">
        <v>571</v>
      </c>
      <c r="G112" s="101" t="s">
        <v>544</v>
      </c>
      <c r="H112" s="101" t="s">
        <v>545</v>
      </c>
      <c r="I112" s="101" t="s">
        <v>547</v>
      </c>
      <c r="J112" s="101" t="n"/>
      <c r="K112" s="117" t="n">
        <f aca="false" ca="false" dt2D="false" dtr="false" t="normal">K116+K120</f>
        <v>57685.817599999995</v>
      </c>
    </row>
    <row hidden="false" ht="15" outlineLevel="0" r="113">
      <c r="A113" s="153" t="n"/>
      <c r="B113" s="97" t="s">
        <v>676</v>
      </c>
      <c r="C113" s="101" t="s">
        <v>541</v>
      </c>
      <c r="D113" s="101" t="s">
        <v>99</v>
      </c>
      <c r="E113" s="101" t="s">
        <v>112</v>
      </c>
      <c r="F113" s="101" t="s">
        <v>571</v>
      </c>
      <c r="G113" s="101" t="s">
        <v>556</v>
      </c>
      <c r="H113" s="101" t="s">
        <v>545</v>
      </c>
      <c r="I113" s="101" t="s">
        <v>547</v>
      </c>
      <c r="J113" s="101" t="n"/>
      <c r="K113" s="156" t="n">
        <f aca="false" ca="false" dt2D="false" dtr="false" t="normal">K120+K116</f>
        <v>57685.817599999995</v>
      </c>
    </row>
    <row hidden="false" ht="15" outlineLevel="0" r="114">
      <c r="A114" s="140" t="n"/>
      <c r="B114" s="161" t="s">
        <v>392</v>
      </c>
      <c r="C114" s="104" t="s">
        <v>541</v>
      </c>
      <c r="D114" s="104" t="s">
        <v>99</v>
      </c>
      <c r="E114" s="104" t="s">
        <v>112</v>
      </c>
      <c r="F114" s="104" t="s">
        <v>571</v>
      </c>
      <c r="G114" s="104" t="s">
        <v>556</v>
      </c>
      <c r="H114" s="104" t="s">
        <v>80</v>
      </c>
      <c r="I114" s="104" t="s">
        <v>547</v>
      </c>
      <c r="J114" s="104" t="n"/>
      <c r="K114" s="117" t="n">
        <f aca="false" ca="false" dt2D="false" dtr="false" t="normal">K115</f>
        <v>8399.8976000000002</v>
      </c>
    </row>
    <row hidden="false" ht="15" outlineLevel="0" r="115">
      <c r="A115" s="153" t="n"/>
      <c r="B115" s="157" t="s">
        <v>403</v>
      </c>
      <c r="C115" s="101" t="s">
        <v>541</v>
      </c>
      <c r="D115" s="101" t="s">
        <v>99</v>
      </c>
      <c r="E115" s="101" t="s">
        <v>112</v>
      </c>
      <c r="F115" s="101" t="s">
        <v>571</v>
      </c>
      <c r="G115" s="101" t="s">
        <v>556</v>
      </c>
      <c r="H115" s="101" t="s">
        <v>80</v>
      </c>
      <c r="I115" s="101" t="s">
        <v>691</v>
      </c>
      <c r="J115" s="101" t="n"/>
      <c r="K115" s="117" t="n">
        <f aca="false" ca="false" dt2D="false" dtr="false" t="normal">K116</f>
        <v>8399.8976000000002</v>
      </c>
    </row>
    <row hidden="false" ht="15" outlineLevel="0" r="116">
      <c r="A116" s="198" t="n"/>
      <c r="B116" s="200" t="s">
        <v>692</v>
      </c>
      <c r="C116" s="201" t="s">
        <v>693</v>
      </c>
      <c r="D116" s="201" t="s">
        <v>694</v>
      </c>
      <c r="E116" s="201" t="s">
        <v>695</v>
      </c>
      <c r="F116" s="201" t="s">
        <v>696</v>
      </c>
      <c r="G116" s="201" t="s">
        <v>697</v>
      </c>
      <c r="H116" s="201" t="s">
        <v>698</v>
      </c>
      <c r="I116" s="201" t="s">
        <v>699</v>
      </c>
      <c r="J116" s="201" t="s">
        <v>700</v>
      </c>
      <c r="K116" s="205" t="n">
        <f aca="false" ca="false" dt2D="false" dtr="false" t="normal">3666.3-2464.32+53.8+227.0976+2489.62+120+408+3880+50-53.8+23.2</f>
        <v>8399.8976000000002</v>
      </c>
    </row>
    <row hidden="false" ht="15" outlineLevel="0" r="117">
      <c r="A117" s="153" t="n"/>
      <c r="B117" s="157" t="s">
        <v>703</v>
      </c>
      <c r="C117" s="101" t="s">
        <v>541</v>
      </c>
      <c r="D117" s="101" t="s">
        <v>99</v>
      </c>
      <c r="E117" s="101" t="s">
        <v>112</v>
      </c>
      <c r="F117" s="101" t="s">
        <v>571</v>
      </c>
      <c r="G117" s="101" t="s">
        <v>556</v>
      </c>
      <c r="H117" s="101" t="s">
        <v>99</v>
      </c>
      <c r="I117" s="101" t="s">
        <v>547</v>
      </c>
      <c r="J117" s="101" t="n"/>
      <c r="K117" s="117" t="n">
        <f aca="false" ca="false" dt2D="false" dtr="false" t="normal">K118</f>
        <v>49285.919999999998</v>
      </c>
    </row>
    <row hidden="false" ht="15" outlineLevel="0" r="118">
      <c r="A118" s="153" t="n"/>
      <c r="B118" s="157" t="s">
        <v>568</v>
      </c>
      <c r="C118" s="101" t="s">
        <v>541</v>
      </c>
      <c r="D118" s="101" t="s">
        <v>99</v>
      </c>
      <c r="E118" s="101" t="s">
        <v>112</v>
      </c>
      <c r="F118" s="101" t="s">
        <v>571</v>
      </c>
      <c r="G118" s="101" t="s">
        <v>556</v>
      </c>
      <c r="H118" s="101" t="s">
        <v>99</v>
      </c>
      <c r="I118" s="101" t="s">
        <v>573</v>
      </c>
      <c r="J118" s="101" t="n"/>
      <c r="K118" s="156" t="n">
        <f aca="false" ca="false" dt2D="false" dtr="false" t="normal">K119</f>
        <v>49285.919999999998</v>
      </c>
    </row>
    <row hidden="false" ht="15" outlineLevel="0" r="119">
      <c r="A119" s="153" t="n"/>
      <c r="B119" s="157" t="s">
        <v>154</v>
      </c>
      <c r="C119" s="101" t="s">
        <v>541</v>
      </c>
      <c r="D119" s="101" t="s">
        <v>99</v>
      </c>
      <c r="E119" s="101" t="s">
        <v>112</v>
      </c>
      <c r="F119" s="101" t="s">
        <v>571</v>
      </c>
      <c r="G119" s="101" t="s">
        <v>556</v>
      </c>
      <c r="H119" s="101" t="s">
        <v>99</v>
      </c>
      <c r="I119" s="101" t="s">
        <v>573</v>
      </c>
      <c r="J119" s="101" t="n"/>
      <c r="K119" s="156" t="n">
        <f aca="false" ca="false" dt2D="false" dtr="false" t="normal">K120</f>
        <v>49285.919999999998</v>
      </c>
    </row>
    <row hidden="false" ht="15" outlineLevel="0" r="120">
      <c r="A120" s="153" t="n"/>
      <c r="B120" s="157" t="s">
        <v>577</v>
      </c>
      <c r="C120" s="101" t="s">
        <v>541</v>
      </c>
      <c r="D120" s="101" t="s">
        <v>99</v>
      </c>
      <c r="E120" s="101" t="s">
        <v>112</v>
      </c>
      <c r="F120" s="101" t="s">
        <v>571</v>
      </c>
      <c r="G120" s="101" t="s">
        <v>556</v>
      </c>
      <c r="H120" s="101" t="s">
        <v>99</v>
      </c>
      <c r="I120" s="101" t="s">
        <v>573</v>
      </c>
      <c r="J120" s="101" t="s">
        <v>156</v>
      </c>
      <c r="K120" s="156" t="n">
        <v>49285.919999999998</v>
      </c>
    </row>
    <row hidden="false" ht="15" outlineLevel="0" r="121">
      <c r="A121" s="153" t="n"/>
      <c r="B121" s="89" t="s">
        <v>584</v>
      </c>
      <c r="C121" s="91" t="s">
        <v>541</v>
      </c>
      <c r="D121" s="91" t="s">
        <v>99</v>
      </c>
      <c r="E121" s="91" t="s">
        <v>112</v>
      </c>
      <c r="F121" s="91" t="s">
        <v>588</v>
      </c>
      <c r="G121" s="91" t="s">
        <v>544</v>
      </c>
      <c r="H121" s="91" t="s">
        <v>545</v>
      </c>
      <c r="I121" s="91" t="s">
        <v>547</v>
      </c>
      <c r="J121" s="91" t="n"/>
      <c r="K121" s="152" t="n">
        <f aca="false" ca="false" dt2D="false" dtr="false" t="normal">K125+K128+K131</f>
        <v>3088.4000000000001</v>
      </c>
    </row>
    <row hidden="false" ht="15" outlineLevel="0" r="122">
      <c r="A122" s="153" t="n"/>
      <c r="B122" s="97" t="s">
        <v>447</v>
      </c>
      <c r="C122" s="101" t="s">
        <v>541</v>
      </c>
      <c r="D122" s="101" t="s">
        <v>99</v>
      </c>
      <c r="E122" s="101" t="s">
        <v>112</v>
      </c>
      <c r="F122" s="101" t="s">
        <v>588</v>
      </c>
      <c r="G122" s="101" t="s">
        <v>556</v>
      </c>
      <c r="H122" s="101" t="s">
        <v>545</v>
      </c>
      <c r="I122" s="101" t="s">
        <v>547</v>
      </c>
      <c r="J122" s="101" t="n"/>
      <c r="K122" s="117" t="n">
        <f aca="false" ca="false" dt2D="false" dtr="false" t="normal">K125+K128+K129</f>
        <v>3088.4000000000001</v>
      </c>
    </row>
    <row hidden="false" ht="15" outlineLevel="0" r="123">
      <c r="A123" s="153" t="n"/>
      <c r="B123" s="97" t="s">
        <v>450</v>
      </c>
      <c r="C123" s="101" t="s">
        <v>541</v>
      </c>
      <c r="D123" s="101" t="s">
        <v>99</v>
      </c>
      <c r="E123" s="101" t="s">
        <v>112</v>
      </c>
      <c r="F123" s="101" t="s">
        <v>588</v>
      </c>
      <c r="G123" s="101" t="s">
        <v>556</v>
      </c>
      <c r="H123" s="101" t="s">
        <v>80</v>
      </c>
      <c r="I123" s="101" t="s">
        <v>547</v>
      </c>
      <c r="J123" s="101" t="n"/>
      <c r="K123" s="117" t="n">
        <f aca="false" ca="false" dt2D="false" dtr="false" t="normal">K125</f>
        <v>910</v>
      </c>
    </row>
    <row hidden="false" ht="15" outlineLevel="0" r="124">
      <c r="A124" s="153" t="n"/>
      <c r="B124" s="97" t="s">
        <v>454</v>
      </c>
      <c r="C124" s="101" t="s">
        <v>541</v>
      </c>
      <c r="D124" s="101" t="s">
        <v>99</v>
      </c>
      <c r="E124" s="101" t="s">
        <v>112</v>
      </c>
      <c r="F124" s="101" t="s">
        <v>588</v>
      </c>
      <c r="G124" s="101" t="s">
        <v>556</v>
      </c>
      <c r="H124" s="101" t="s">
        <v>80</v>
      </c>
      <c r="I124" s="101" t="s">
        <v>602</v>
      </c>
      <c r="J124" s="101" t="n"/>
      <c r="K124" s="117" t="n">
        <f aca="false" ca="false" dt2D="false" dtr="false" t="normal">K125</f>
        <v>910</v>
      </c>
    </row>
    <row hidden="false" ht="15" outlineLevel="0" r="125">
      <c r="A125" s="153" t="n"/>
      <c r="B125" s="157" t="s">
        <v>154</v>
      </c>
      <c r="C125" s="101" t="s">
        <v>541</v>
      </c>
      <c r="D125" s="101" t="s">
        <v>99</v>
      </c>
      <c r="E125" s="101" t="s">
        <v>112</v>
      </c>
      <c r="F125" s="101" t="s">
        <v>588</v>
      </c>
      <c r="G125" s="101" t="s">
        <v>556</v>
      </c>
      <c r="H125" s="101" t="s">
        <v>80</v>
      </c>
      <c r="I125" s="101" t="s">
        <v>602</v>
      </c>
      <c r="J125" s="101" t="s">
        <v>156</v>
      </c>
      <c r="K125" s="117" t="n">
        <f aca="false" ca="false" dt2D="false" dtr="false" t="normal">700+210</f>
        <v>910</v>
      </c>
    </row>
    <row hidden="false" ht="15" outlineLevel="0" r="126">
      <c r="A126" s="153" t="n"/>
      <c r="B126" s="97" t="s">
        <v>457</v>
      </c>
      <c r="C126" s="101" t="s">
        <v>541</v>
      </c>
      <c r="D126" s="101" t="s">
        <v>99</v>
      </c>
      <c r="E126" s="101" t="s">
        <v>112</v>
      </c>
      <c r="F126" s="101" t="s">
        <v>588</v>
      </c>
      <c r="G126" s="101" t="s">
        <v>556</v>
      </c>
      <c r="H126" s="101" t="s">
        <v>93</v>
      </c>
      <c r="I126" s="101" t="s">
        <v>547</v>
      </c>
      <c r="J126" s="101" t="n"/>
      <c r="K126" s="117" t="n">
        <f aca="false" ca="false" dt2D="false" dtr="false" t="normal">K127</f>
        <v>1472</v>
      </c>
    </row>
    <row hidden="false" ht="15" outlineLevel="0" r="127">
      <c r="A127" s="140" t="n"/>
      <c r="B127" s="161" t="s">
        <v>459</v>
      </c>
      <c r="C127" s="104" t="s">
        <v>541</v>
      </c>
      <c r="D127" s="104" t="s">
        <v>99</v>
      </c>
      <c r="E127" s="104" t="s">
        <v>112</v>
      </c>
      <c r="F127" s="104" t="s">
        <v>588</v>
      </c>
      <c r="G127" s="104" t="s">
        <v>556</v>
      </c>
      <c r="H127" s="104" t="s">
        <v>93</v>
      </c>
      <c r="I127" s="104" t="s">
        <v>616</v>
      </c>
      <c r="J127" s="104" t="n"/>
      <c r="K127" s="117" t="n">
        <f aca="false" ca="false" dt2D="false" dtr="false" t="normal">K128</f>
        <v>1472</v>
      </c>
    </row>
    <row hidden="false" ht="15" outlineLevel="0" r="128">
      <c r="A128" s="153" t="n"/>
      <c r="B128" s="157" t="s">
        <v>154</v>
      </c>
      <c r="C128" s="101" t="s">
        <v>541</v>
      </c>
      <c r="D128" s="101" t="s">
        <v>99</v>
      </c>
      <c r="E128" s="101" t="s">
        <v>112</v>
      </c>
      <c r="F128" s="101" t="s">
        <v>588</v>
      </c>
      <c r="G128" s="101" t="s">
        <v>556</v>
      </c>
      <c r="H128" s="101" t="s">
        <v>93</v>
      </c>
      <c r="I128" s="101" t="s">
        <v>616</v>
      </c>
      <c r="J128" s="101" t="s">
        <v>156</v>
      </c>
      <c r="K128" s="117" t="n">
        <f aca="false" ca="false" dt2D="false" dtr="false" t="normal">2440-120-408-440</f>
        <v>1472</v>
      </c>
    </row>
    <row hidden="false" ht="15" outlineLevel="0" r="129">
      <c r="A129" s="153" t="n"/>
      <c r="B129" s="157" t="s">
        <v>465</v>
      </c>
      <c r="C129" s="101" t="s">
        <v>541</v>
      </c>
      <c r="D129" s="101" t="s">
        <v>99</v>
      </c>
      <c r="E129" s="101" t="s">
        <v>112</v>
      </c>
      <c r="F129" s="101" t="s">
        <v>588</v>
      </c>
      <c r="G129" s="101" t="s">
        <v>556</v>
      </c>
      <c r="H129" s="101" t="s">
        <v>81</v>
      </c>
      <c r="I129" s="101" t="s">
        <v>547</v>
      </c>
      <c r="J129" s="101" t="n"/>
      <c r="K129" s="117" t="n">
        <f aca="false" ca="false" dt2D="false" dtr="false" t="normal">K130</f>
        <v>706.39999999999998</v>
      </c>
    </row>
    <row hidden="false" ht="15" outlineLevel="0" r="130">
      <c r="A130" s="153" t="n"/>
      <c r="B130" s="157" t="s">
        <v>620</v>
      </c>
      <c r="C130" s="101" t="s">
        <v>541</v>
      </c>
      <c r="D130" s="101" t="s">
        <v>99</v>
      </c>
      <c r="E130" s="101" t="s">
        <v>112</v>
      </c>
      <c r="F130" s="101" t="s">
        <v>588</v>
      </c>
      <c r="G130" s="101" t="s">
        <v>556</v>
      </c>
      <c r="H130" s="101" t="s">
        <v>81</v>
      </c>
      <c r="I130" s="101" t="s">
        <v>625</v>
      </c>
      <c r="J130" s="101" t="n"/>
      <c r="K130" s="117" t="n">
        <f aca="false" ca="false" dt2D="false" dtr="false" t="normal">K131</f>
        <v>706.39999999999998</v>
      </c>
    </row>
    <row hidden="false" ht="15" outlineLevel="0" r="131">
      <c r="A131" s="153" t="n"/>
      <c r="B131" s="157" t="s">
        <v>154</v>
      </c>
      <c r="C131" s="101" t="s">
        <v>541</v>
      </c>
      <c r="D131" s="101" t="s">
        <v>99</v>
      </c>
      <c r="E131" s="101" t="s">
        <v>112</v>
      </c>
      <c r="F131" s="101" t="s">
        <v>588</v>
      </c>
      <c r="G131" s="101" t="s">
        <v>556</v>
      </c>
      <c r="H131" s="101" t="s">
        <v>81</v>
      </c>
      <c r="I131" s="101" t="s">
        <v>625</v>
      </c>
      <c r="J131" s="101" t="s">
        <v>156</v>
      </c>
      <c r="K131" s="117" t="n">
        <f aca="false" ca="false" dt2D="false" dtr="false" t="normal">526.4+180</f>
        <v>706.39999999999998</v>
      </c>
    </row>
    <row hidden="false" ht="15" outlineLevel="0" r="132">
      <c r="A132" s="153" t="n"/>
      <c r="B132" s="231" t="s">
        <v>125</v>
      </c>
      <c r="C132" s="187" t="s">
        <v>541</v>
      </c>
      <c r="D132" s="187" t="s">
        <v>99</v>
      </c>
      <c r="E132" s="187" t="s">
        <v>133</v>
      </c>
      <c r="F132" s="187" t="n"/>
      <c r="G132" s="187" t="n"/>
      <c r="H132" s="187" t="n"/>
      <c r="I132" s="187" t="n"/>
      <c r="J132" s="187" t="n"/>
      <c r="K132" s="190" t="n">
        <f aca="false" ca="false" dt2D="false" dtr="false" t="normal">K133+K138+K143</f>
        <v>605.14300000000003</v>
      </c>
    </row>
    <row hidden="false" ht="15" outlineLevel="0" r="133">
      <c r="A133" s="153" t="n"/>
      <c r="B133" s="89" t="s">
        <v>487</v>
      </c>
      <c r="C133" s="101" t="s">
        <v>541</v>
      </c>
      <c r="D133" s="101" t="s">
        <v>99</v>
      </c>
      <c r="E133" s="101" t="s">
        <v>133</v>
      </c>
      <c r="F133" s="101" t="s">
        <v>630</v>
      </c>
      <c r="G133" s="101" t="s">
        <v>544</v>
      </c>
      <c r="H133" s="101" t="s">
        <v>545</v>
      </c>
      <c r="I133" s="101" t="s">
        <v>547</v>
      </c>
      <c r="J133" s="101" t="n"/>
      <c r="K133" s="117" t="n">
        <f aca="false" ca="false" dt2D="false" dtr="false" t="normal">K134</f>
        <v>5</v>
      </c>
    </row>
    <row hidden="false" ht="15" outlineLevel="0" r="134">
      <c r="A134" s="153" t="n"/>
      <c r="B134" s="97" t="s">
        <v>481</v>
      </c>
      <c r="C134" s="101" t="s">
        <v>541</v>
      </c>
      <c r="D134" s="101" t="s">
        <v>99</v>
      </c>
      <c r="E134" s="101" t="s">
        <v>133</v>
      </c>
      <c r="F134" s="101" t="s">
        <v>630</v>
      </c>
      <c r="G134" s="101" t="s">
        <v>556</v>
      </c>
      <c r="H134" s="101" t="s">
        <v>545</v>
      </c>
      <c r="I134" s="101" t="s">
        <v>547</v>
      </c>
      <c r="J134" s="101" t="n"/>
      <c r="K134" s="117" t="n">
        <f aca="false" ca="false" dt2D="false" dtr="false" t="normal">K135</f>
        <v>5</v>
      </c>
    </row>
    <row hidden="false" ht="15" outlineLevel="0" r="135">
      <c r="A135" s="153" t="n"/>
      <c r="B135" s="97" t="s">
        <v>486</v>
      </c>
      <c r="C135" s="101" t="s">
        <v>541</v>
      </c>
      <c r="D135" s="101" t="s">
        <v>99</v>
      </c>
      <c r="E135" s="101" t="s">
        <v>133</v>
      </c>
      <c r="F135" s="101" t="s">
        <v>630</v>
      </c>
      <c r="G135" s="101" t="s">
        <v>556</v>
      </c>
      <c r="H135" s="101" t="s">
        <v>80</v>
      </c>
      <c r="I135" s="101" t="s">
        <v>547</v>
      </c>
      <c r="J135" s="101" t="n"/>
      <c r="K135" s="117" t="n">
        <f aca="false" ca="false" dt2D="false" dtr="false" t="normal">K136</f>
        <v>5</v>
      </c>
    </row>
    <row hidden="false" ht="15" outlineLevel="0" r="136">
      <c r="A136" s="153" t="n"/>
      <c r="B136" s="97" t="s">
        <v>461</v>
      </c>
      <c r="C136" s="101" t="s">
        <v>541</v>
      </c>
      <c r="D136" s="101" t="s">
        <v>99</v>
      </c>
      <c r="E136" s="101" t="s">
        <v>133</v>
      </c>
      <c r="F136" s="101" t="s">
        <v>630</v>
      </c>
      <c r="G136" s="101" t="s">
        <v>556</v>
      </c>
      <c r="H136" s="101" t="s">
        <v>80</v>
      </c>
      <c r="I136" s="101" t="s">
        <v>639</v>
      </c>
      <c r="J136" s="101" t="n"/>
      <c r="K136" s="117" t="n">
        <f aca="false" ca="false" dt2D="false" dtr="false" t="normal">K137</f>
        <v>5</v>
      </c>
    </row>
    <row hidden="false" ht="15" outlineLevel="0" r="137">
      <c r="A137" s="153" t="n"/>
      <c r="B137" s="157" t="s">
        <v>154</v>
      </c>
      <c r="C137" s="101" t="s">
        <v>541</v>
      </c>
      <c r="D137" s="101" t="s">
        <v>99</v>
      </c>
      <c r="E137" s="101" t="s">
        <v>133</v>
      </c>
      <c r="F137" s="101" t="s">
        <v>630</v>
      </c>
      <c r="G137" s="101" t="s">
        <v>556</v>
      </c>
      <c r="H137" s="101" t="s">
        <v>80</v>
      </c>
      <c r="I137" s="101" t="s">
        <v>639</v>
      </c>
      <c r="J137" s="101" t="s">
        <v>156</v>
      </c>
      <c r="K137" s="117" t="n">
        <v>5</v>
      </c>
    </row>
    <row hidden="false" ht="15" outlineLevel="0" r="138">
      <c r="A138" s="153" t="n"/>
      <c r="B138" s="89" t="s">
        <v>641</v>
      </c>
      <c r="C138" s="91" t="s">
        <v>541</v>
      </c>
      <c r="D138" s="91" t="s">
        <v>99</v>
      </c>
      <c r="E138" s="91" t="s">
        <v>133</v>
      </c>
      <c r="F138" s="91" t="s">
        <v>643</v>
      </c>
      <c r="G138" s="91" t="s">
        <v>544</v>
      </c>
      <c r="H138" s="91" t="s">
        <v>545</v>
      </c>
      <c r="I138" s="91" t="s">
        <v>547</v>
      </c>
      <c r="J138" s="91" t="n"/>
      <c r="K138" s="152" t="n">
        <f aca="false" ca="false" dt2D="false" dtr="false" t="normal">K139</f>
        <v>600</v>
      </c>
    </row>
    <row hidden="false" ht="15" outlineLevel="0" r="139">
      <c r="A139" s="153" t="n"/>
      <c r="B139" s="164" t="s">
        <v>469</v>
      </c>
      <c r="C139" s="101" t="s">
        <v>541</v>
      </c>
      <c r="D139" s="101" t="s">
        <v>99</v>
      </c>
      <c r="E139" s="101" t="s">
        <v>133</v>
      </c>
      <c r="F139" s="101" t="s">
        <v>643</v>
      </c>
      <c r="G139" s="101" t="s">
        <v>556</v>
      </c>
      <c r="H139" s="101" t="s">
        <v>545</v>
      </c>
      <c r="I139" s="101" t="s">
        <v>547</v>
      </c>
      <c r="J139" s="101" t="n"/>
      <c r="K139" s="117" t="n">
        <f aca="false" ca="false" dt2D="false" dtr="false" t="normal">K140</f>
        <v>600</v>
      </c>
    </row>
    <row hidden="false" ht="15" outlineLevel="0" r="140">
      <c r="A140" s="153" t="n"/>
      <c r="B140" s="97" t="s">
        <v>653</v>
      </c>
      <c r="C140" s="101" t="s">
        <v>541</v>
      </c>
      <c r="D140" s="101" t="s">
        <v>99</v>
      </c>
      <c r="E140" s="101" t="s">
        <v>133</v>
      </c>
      <c r="F140" s="101" t="s">
        <v>643</v>
      </c>
      <c r="G140" s="101" t="s">
        <v>556</v>
      </c>
      <c r="H140" s="101" t="s">
        <v>80</v>
      </c>
      <c r="I140" s="101" t="s">
        <v>547</v>
      </c>
      <c r="J140" s="101" t="n"/>
      <c r="K140" s="117" t="n">
        <f aca="false" ca="false" dt2D="false" dtr="false" t="normal">K142</f>
        <v>600</v>
      </c>
    </row>
    <row hidden="false" ht="15" outlineLevel="0" r="141">
      <c r="A141" s="153" t="n"/>
      <c r="B141" s="97" t="s">
        <v>482</v>
      </c>
      <c r="C141" s="101" t="s">
        <v>541</v>
      </c>
      <c r="D141" s="101" t="s">
        <v>99</v>
      </c>
      <c r="E141" s="101" t="s">
        <v>133</v>
      </c>
      <c r="F141" s="101" t="s">
        <v>643</v>
      </c>
      <c r="G141" s="101" t="s">
        <v>556</v>
      </c>
      <c r="H141" s="101" t="s">
        <v>80</v>
      </c>
      <c r="I141" s="101" t="s">
        <v>661</v>
      </c>
      <c r="J141" s="101" t="n"/>
      <c r="K141" s="117" t="n">
        <f aca="false" ca="false" dt2D="false" dtr="false" t="normal">K142</f>
        <v>600</v>
      </c>
    </row>
    <row hidden="false" ht="15" outlineLevel="0" r="142">
      <c r="A142" s="153" t="n"/>
      <c r="B142" s="157" t="s">
        <v>154</v>
      </c>
      <c r="C142" s="101" t="s">
        <v>541</v>
      </c>
      <c r="D142" s="101" t="s">
        <v>99</v>
      </c>
      <c r="E142" s="101" t="s">
        <v>133</v>
      </c>
      <c r="F142" s="101" t="s">
        <v>643</v>
      </c>
      <c r="G142" s="101" t="s">
        <v>556</v>
      </c>
      <c r="H142" s="101" t="s">
        <v>80</v>
      </c>
      <c r="I142" s="101" t="s">
        <v>661</v>
      </c>
      <c r="J142" s="101" t="s">
        <v>156</v>
      </c>
      <c r="K142" s="117" t="n">
        <f aca="false" ca="false" dt2D="false" dtr="false" t="normal">100+500</f>
        <v>600</v>
      </c>
    </row>
    <row hidden="false" ht="15" outlineLevel="0" r="143">
      <c r="A143" s="153" t="n"/>
      <c r="B143" s="164" t="s">
        <v>662</v>
      </c>
      <c r="C143" s="101" t="s">
        <v>541</v>
      </c>
      <c r="D143" s="101" t="s">
        <v>99</v>
      </c>
      <c r="E143" s="101" t="s">
        <v>133</v>
      </c>
      <c r="F143" s="101" t="s">
        <v>663</v>
      </c>
      <c r="G143" s="101" t="s">
        <v>664</v>
      </c>
      <c r="H143" s="101" t="s">
        <v>545</v>
      </c>
      <c r="I143" s="101" t="s">
        <v>547</v>
      </c>
      <c r="J143" s="101" t="n"/>
      <c r="K143" s="117" t="n">
        <f aca="false" ca="false" dt2D="false" dtr="false" t="normal">K144</f>
        <v>0.14299999999999999</v>
      </c>
    </row>
    <row hidden="false" ht="15" outlineLevel="0" r="144">
      <c r="A144" s="153" t="n"/>
      <c r="B144" s="164" t="s">
        <v>301</v>
      </c>
      <c r="C144" s="101" t="s">
        <v>541</v>
      </c>
      <c r="D144" s="101" t="s">
        <v>99</v>
      </c>
      <c r="E144" s="101" t="s">
        <v>133</v>
      </c>
      <c r="F144" s="101" t="s">
        <v>663</v>
      </c>
      <c r="G144" s="101" t="s">
        <v>664</v>
      </c>
      <c r="H144" s="101" t="s">
        <v>545</v>
      </c>
      <c r="I144" s="101" t="s">
        <v>569</v>
      </c>
      <c r="J144" s="101" t="n"/>
      <c r="K144" s="117" t="n">
        <f aca="false" ca="false" dt2D="false" dtr="false" t="normal">K145</f>
        <v>0.14299999999999999</v>
      </c>
    </row>
    <row hidden="false" ht="15" outlineLevel="0" r="145">
      <c r="A145" s="153" t="n"/>
      <c r="B145" s="97" t="s">
        <v>207</v>
      </c>
      <c r="C145" s="101" t="s">
        <v>541</v>
      </c>
      <c r="D145" s="101" t="s">
        <v>99</v>
      </c>
      <c r="E145" s="101" t="s">
        <v>133</v>
      </c>
      <c r="F145" s="101" t="s">
        <v>663</v>
      </c>
      <c r="G145" s="101" t="s">
        <v>664</v>
      </c>
      <c r="H145" s="101" t="s">
        <v>545</v>
      </c>
      <c r="I145" s="101" t="s">
        <v>569</v>
      </c>
      <c r="J145" s="101" t="s">
        <v>212</v>
      </c>
      <c r="K145" s="117" t="n">
        <v>0.14299999999999999</v>
      </c>
    </row>
    <row hidden="false" ht="15" outlineLevel="0" r="146">
      <c r="A146" s="140" t="n"/>
      <c r="B146" s="71" t="s">
        <v>669</v>
      </c>
      <c r="C146" s="151" t="s">
        <v>671</v>
      </c>
      <c r="D146" s="151" t="s">
        <v>672</v>
      </c>
      <c r="E146" s="222" t="n"/>
      <c r="F146" s="222" t="n"/>
      <c r="G146" s="222" t="n"/>
      <c r="H146" s="222" t="n"/>
      <c r="I146" s="222" t="n"/>
      <c r="J146" s="222" t="n"/>
      <c r="K146" s="152" t="n">
        <f aca="false" ca="false" dt2D="false" dtr="false" t="normal">K147+K189+K160</f>
        <v>43804.735789999992</v>
      </c>
    </row>
    <row hidden="false" ht="15" outlineLevel="0" r="147">
      <c r="A147" s="153" t="n"/>
      <c r="B147" s="186" t="s">
        <v>85</v>
      </c>
      <c r="C147" s="187" t="s">
        <v>541</v>
      </c>
      <c r="D147" s="187" t="s">
        <v>75</v>
      </c>
      <c r="E147" s="187" t="s">
        <v>93</v>
      </c>
      <c r="F147" s="187" t="n"/>
      <c r="G147" s="187" t="n"/>
      <c r="H147" s="187" t="n"/>
      <c r="I147" s="187" t="n"/>
      <c r="J147" s="187" t="n"/>
      <c r="K147" s="190" t="n">
        <f aca="false" ca="false" dt2D="false" dtr="false" t="normal">K148</f>
        <v>6361.5</v>
      </c>
    </row>
    <row hidden="false" ht="15" outlineLevel="0" r="148">
      <c r="A148" s="153" t="n"/>
      <c r="B148" s="160" t="s">
        <v>483</v>
      </c>
      <c r="C148" s="91" t="s">
        <v>541</v>
      </c>
      <c r="D148" s="91" t="s">
        <v>75</v>
      </c>
      <c r="E148" s="91" t="s">
        <v>93</v>
      </c>
      <c r="F148" s="91" t="s">
        <v>677</v>
      </c>
      <c r="G148" s="91" t="s">
        <v>544</v>
      </c>
      <c r="H148" s="91" t="s">
        <v>545</v>
      </c>
      <c r="I148" s="91" t="s">
        <v>547</v>
      </c>
      <c r="J148" s="91" t="n"/>
      <c r="K148" s="162" t="n">
        <f aca="false" ca="false" dt2D="false" dtr="false" t="normal">K149+K156</f>
        <v>6361.5</v>
      </c>
    </row>
    <row hidden="false" ht="15" outlineLevel="0" r="149">
      <c r="A149" s="153" t="n"/>
      <c r="B149" s="157" t="s">
        <v>482</v>
      </c>
      <c r="C149" s="101" t="s">
        <v>680</v>
      </c>
      <c r="D149" s="101" t="s">
        <v>681</v>
      </c>
      <c r="E149" s="101" t="s">
        <v>682</v>
      </c>
      <c r="F149" s="101" t="s">
        <v>683</v>
      </c>
      <c r="G149" s="101" t="s">
        <v>684</v>
      </c>
      <c r="H149" s="101" t="s">
        <v>685</v>
      </c>
      <c r="I149" s="101" t="s">
        <v>686</v>
      </c>
      <c r="J149" s="91" t="n"/>
      <c r="K149" s="156" t="n">
        <f aca="false" ca="false" dt2D="false" dtr="false" t="normal">SUM(K152, K155)</f>
        <v>50</v>
      </c>
    </row>
    <row hidden="false" ht="15" outlineLevel="0" r="150">
      <c r="A150" s="153" t="n"/>
      <c r="B150" s="157" t="s">
        <v>688</v>
      </c>
      <c r="C150" s="101" t="s">
        <v>541</v>
      </c>
      <c r="D150" s="101" t="s">
        <v>75</v>
      </c>
      <c r="E150" s="101" t="s">
        <v>93</v>
      </c>
      <c r="F150" s="101" t="s">
        <v>677</v>
      </c>
      <c r="G150" s="101" t="s">
        <v>556</v>
      </c>
      <c r="H150" s="101" t="s">
        <v>80</v>
      </c>
      <c r="I150" s="101" t="s">
        <v>547</v>
      </c>
      <c r="J150" s="101" t="n"/>
      <c r="K150" s="156" t="n">
        <f aca="false" ca="false" dt2D="false" dtr="false" t="normal">K151</f>
        <v>25</v>
      </c>
    </row>
    <row hidden="false" ht="15" outlineLevel="0" r="151">
      <c r="A151" s="153" t="n"/>
      <c r="B151" s="157" t="s">
        <v>514</v>
      </c>
      <c r="C151" s="101" t="s">
        <v>541</v>
      </c>
      <c r="D151" s="101" t="s">
        <v>75</v>
      </c>
      <c r="E151" s="101" t="s">
        <v>93</v>
      </c>
      <c r="F151" s="101" t="s">
        <v>677</v>
      </c>
      <c r="G151" s="101" t="s">
        <v>556</v>
      </c>
      <c r="H151" s="101" t="s">
        <v>80</v>
      </c>
      <c r="I151" s="101" t="s">
        <v>701</v>
      </c>
      <c r="J151" s="101" t="n"/>
      <c r="K151" s="156" t="n">
        <f aca="false" ca="false" dt2D="false" dtr="false" t="normal">K152</f>
        <v>25</v>
      </c>
    </row>
    <row hidden="false" ht="15" outlineLevel="0" r="152">
      <c r="A152" s="153" t="n"/>
      <c r="B152" s="157" t="s">
        <v>154</v>
      </c>
      <c r="C152" s="101" t="s">
        <v>541</v>
      </c>
      <c r="D152" s="101" t="s">
        <v>75</v>
      </c>
      <c r="E152" s="101" t="s">
        <v>93</v>
      </c>
      <c r="F152" s="101" t="s">
        <v>677</v>
      </c>
      <c r="G152" s="101" t="s">
        <v>556</v>
      </c>
      <c r="H152" s="101" t="s">
        <v>80</v>
      </c>
      <c r="I152" s="101" t="s">
        <v>701</v>
      </c>
      <c r="J152" s="101" t="s">
        <v>156</v>
      </c>
      <c r="K152" s="156" t="n">
        <v>25</v>
      </c>
    </row>
    <row hidden="false" ht="15" outlineLevel="0" r="153">
      <c r="A153" s="153" t="n"/>
      <c r="B153" s="157" t="s">
        <v>705</v>
      </c>
      <c r="C153" s="101" t="s">
        <v>706</v>
      </c>
      <c r="D153" s="101" t="s">
        <v>708</v>
      </c>
      <c r="E153" s="101" t="s">
        <v>709</v>
      </c>
      <c r="F153" s="101" t="s">
        <v>710</v>
      </c>
      <c r="G153" s="101" t="s">
        <v>711</v>
      </c>
      <c r="H153" s="101" t="s">
        <v>712</v>
      </c>
      <c r="I153" s="101" t="s">
        <v>713</v>
      </c>
      <c r="J153" s="91" t="n"/>
      <c r="K153" s="156" t="n">
        <f aca="false" ca="false" dt2D="false" dtr="false" t="normal">K154</f>
        <v>25</v>
      </c>
    </row>
    <row hidden="false" ht="15" outlineLevel="0" r="154">
      <c r="A154" s="153" t="n"/>
      <c r="B154" s="157" t="s">
        <v>716</v>
      </c>
      <c r="C154" s="101" t="s">
        <v>717</v>
      </c>
      <c r="D154" s="101" t="s">
        <v>718</v>
      </c>
      <c r="E154" s="101" t="s">
        <v>719</v>
      </c>
      <c r="F154" s="101" t="s">
        <v>720</v>
      </c>
      <c r="G154" s="101" t="s">
        <v>722</v>
      </c>
      <c r="H154" s="101" t="s">
        <v>723</v>
      </c>
      <c r="I154" s="101" t="s">
        <v>724</v>
      </c>
      <c r="J154" s="91" t="n"/>
      <c r="K154" s="156" t="n">
        <f aca="false" ca="false" dt2D="false" dtr="false" t="normal">K155</f>
        <v>25</v>
      </c>
    </row>
    <row hidden="false" ht="15" outlineLevel="0" r="155">
      <c r="A155" s="153" t="n"/>
      <c r="B155" s="157" t="s">
        <v>725</v>
      </c>
      <c r="C155" s="101" t="s">
        <v>726</v>
      </c>
      <c r="D155" s="101" t="s">
        <v>727</v>
      </c>
      <c r="E155" s="101" t="s">
        <v>728</v>
      </c>
      <c r="F155" s="101" t="s">
        <v>730</v>
      </c>
      <c r="G155" s="101" t="s">
        <v>731</v>
      </c>
      <c r="H155" s="101" t="s">
        <v>732</v>
      </c>
      <c r="I155" s="101" t="s">
        <v>733</v>
      </c>
      <c r="J155" s="101" t="s">
        <v>734</v>
      </c>
      <c r="K155" s="156" t="n">
        <v>25</v>
      </c>
    </row>
    <row hidden="false" ht="15" outlineLevel="0" r="156">
      <c r="A156" s="198" t="n"/>
      <c r="B156" s="200" t="s">
        <v>737</v>
      </c>
      <c r="C156" s="201" t="s">
        <v>738</v>
      </c>
      <c r="D156" s="201" t="s">
        <v>739</v>
      </c>
      <c r="E156" s="201" t="s">
        <v>740</v>
      </c>
      <c r="F156" s="201" t="s">
        <v>741</v>
      </c>
      <c r="G156" s="201" t="s">
        <v>744</v>
      </c>
      <c r="H156" s="201" t="s">
        <v>745</v>
      </c>
      <c r="I156" s="201" t="s">
        <v>746</v>
      </c>
      <c r="J156" s="246" t="n"/>
      <c r="K156" s="205" t="n">
        <f aca="false" ca="false" dt2D="false" dtr="false" t="normal">K157</f>
        <v>6311.5</v>
      </c>
    </row>
    <row hidden="false" ht="15" outlineLevel="0" r="157">
      <c r="A157" s="153" t="n"/>
      <c r="B157" s="157" t="s">
        <v>530</v>
      </c>
      <c r="C157" s="101" t="s">
        <v>531</v>
      </c>
      <c r="D157" s="101" t="s">
        <v>533</v>
      </c>
      <c r="E157" s="101" t="s">
        <v>534</v>
      </c>
      <c r="F157" s="101" t="s">
        <v>535</v>
      </c>
      <c r="G157" s="101" t="s">
        <v>537</v>
      </c>
      <c r="H157" s="101" t="s">
        <v>539</v>
      </c>
      <c r="I157" s="101" t="s">
        <v>540</v>
      </c>
      <c r="J157" s="91" t="n"/>
      <c r="K157" s="156" t="n">
        <f aca="false" ca="false" dt2D="false" dtr="false" t="normal">K158</f>
        <v>6311.5</v>
      </c>
    </row>
    <row hidden="false" ht="15" outlineLevel="0" r="158">
      <c r="A158" s="153" t="n"/>
      <c r="B158" s="157" t="s">
        <v>548</v>
      </c>
      <c r="C158" s="101" t="s">
        <v>549</v>
      </c>
      <c r="D158" s="101" t="s">
        <v>550</v>
      </c>
      <c r="E158" s="101" t="s">
        <v>551</v>
      </c>
      <c r="F158" s="101" t="s">
        <v>552</v>
      </c>
      <c r="G158" s="101" t="s">
        <v>553</v>
      </c>
      <c r="H158" s="101" t="s">
        <v>554</v>
      </c>
      <c r="I158" s="101" t="s">
        <v>555</v>
      </c>
      <c r="J158" s="91" t="n"/>
      <c r="K158" s="156" t="n">
        <f aca="false" ca="false" dt2D="false" dtr="false" t="normal">K159</f>
        <v>6311.5</v>
      </c>
    </row>
    <row hidden="false" ht="15" outlineLevel="0" r="159">
      <c r="A159" s="153" t="n"/>
      <c r="B159" s="157" t="s">
        <v>557</v>
      </c>
      <c r="C159" s="101" t="s">
        <v>559</v>
      </c>
      <c r="D159" s="101" t="s">
        <v>560</v>
      </c>
      <c r="E159" s="101" t="s">
        <v>561</v>
      </c>
      <c r="F159" s="101" t="s">
        <v>562</v>
      </c>
      <c r="G159" s="101" t="s">
        <v>563</v>
      </c>
      <c r="H159" s="101" t="s">
        <v>564</v>
      </c>
      <c r="I159" s="101" t="s">
        <v>565</v>
      </c>
      <c r="J159" s="101" t="s">
        <v>566</v>
      </c>
      <c r="K159" s="156" t="n">
        <v>6311.5</v>
      </c>
    </row>
    <row hidden="false" ht="15" outlineLevel="0" r="160">
      <c r="A160" s="153" t="n"/>
      <c r="B160" s="186" t="s">
        <v>104</v>
      </c>
      <c r="C160" s="187" t="s">
        <v>541</v>
      </c>
      <c r="D160" s="187" t="s">
        <v>75</v>
      </c>
      <c r="E160" s="187" t="s">
        <v>81</v>
      </c>
      <c r="F160" s="188" t="n"/>
      <c r="G160" s="188" t="n"/>
      <c r="H160" s="188" t="n"/>
      <c r="I160" s="188" t="n"/>
      <c r="J160" s="188" t="n"/>
      <c r="K160" s="190" t="n">
        <f aca="false" ca="false" dt2D="false" dtr="false" t="normal">K168+K161</f>
        <v>37382.735789999992</v>
      </c>
    </row>
    <row hidden="false" ht="15" outlineLevel="0" r="161">
      <c r="A161" s="153" t="n"/>
      <c r="B161" s="174" t="s">
        <v>576</v>
      </c>
      <c r="C161" s="91" t="s">
        <v>541</v>
      </c>
      <c r="D161" s="91" t="s">
        <v>578</v>
      </c>
      <c r="E161" s="91" t="s">
        <v>580</v>
      </c>
      <c r="F161" s="91" t="s">
        <v>581</v>
      </c>
      <c r="G161" s="91" t="s">
        <v>544</v>
      </c>
      <c r="H161" s="91" t="s">
        <v>545</v>
      </c>
      <c r="I161" s="91" t="s">
        <v>547</v>
      </c>
      <c r="J161" s="91" t="n"/>
      <c r="K161" s="152" t="n">
        <f aca="false" ca="false" dt2D="false" dtr="false" t="normal">K162</f>
        <v>28992.986919999996</v>
      </c>
    </row>
    <row hidden="false" ht="15" outlineLevel="0" r="162">
      <c r="A162" s="153" t="n"/>
      <c r="B162" s="97" t="s">
        <v>582</v>
      </c>
      <c r="C162" s="101" t="s">
        <v>541</v>
      </c>
      <c r="D162" s="101" t="s">
        <v>75</v>
      </c>
      <c r="E162" s="101" t="s">
        <v>81</v>
      </c>
      <c r="F162" s="101" t="s">
        <v>581</v>
      </c>
      <c r="G162" s="101" t="s">
        <v>587</v>
      </c>
      <c r="H162" s="101" t="s">
        <v>545</v>
      </c>
      <c r="I162" s="101" t="s">
        <v>547</v>
      </c>
      <c r="J162" s="101" t="n"/>
      <c r="K162" s="117" t="n">
        <f aca="false" ca="false" dt2D="false" dtr="false" t="normal">K164</f>
        <v>28992.986919999996</v>
      </c>
    </row>
    <row hidden="false" ht="15" outlineLevel="0" r="163">
      <c r="A163" s="153" t="n"/>
      <c r="B163" s="97" t="s">
        <v>590</v>
      </c>
      <c r="C163" s="101" t="s">
        <v>541</v>
      </c>
      <c r="D163" s="101" t="s">
        <v>75</v>
      </c>
      <c r="E163" s="101" t="s">
        <v>81</v>
      </c>
      <c r="F163" s="101" t="s">
        <v>581</v>
      </c>
      <c r="G163" s="101" t="s">
        <v>587</v>
      </c>
      <c r="H163" s="101" t="s">
        <v>80</v>
      </c>
      <c r="I163" s="101" t="s">
        <v>547</v>
      </c>
      <c r="J163" s="101" t="n"/>
      <c r="K163" s="117" t="n">
        <f aca="false" ca="false" dt2D="false" dtr="false" t="normal">K164</f>
        <v>28992.986919999996</v>
      </c>
    </row>
    <row hidden="false" ht="15" outlineLevel="0" r="164">
      <c r="A164" s="153" t="n"/>
      <c r="B164" s="97" t="s">
        <v>210</v>
      </c>
      <c r="C164" s="101" t="s">
        <v>541</v>
      </c>
      <c r="D164" s="101" t="s">
        <v>75</v>
      </c>
      <c r="E164" s="101" t="s">
        <v>81</v>
      </c>
      <c r="F164" s="101" t="s">
        <v>581</v>
      </c>
      <c r="G164" s="101" t="s">
        <v>587</v>
      </c>
      <c r="H164" s="101" t="s">
        <v>80</v>
      </c>
      <c r="I164" s="101" t="s">
        <v>595</v>
      </c>
      <c r="J164" s="101" t="n"/>
      <c r="K164" s="117" t="n">
        <f aca="false" ca="false" dt2D="false" dtr="false" t="normal">K165+K166+K167</f>
        <v>28992.986919999996</v>
      </c>
    </row>
    <row hidden="false" ht="15" outlineLevel="0" r="165">
      <c r="A165" s="153" t="n"/>
      <c r="B165" s="157" t="s">
        <v>597</v>
      </c>
      <c r="C165" s="101" t="s">
        <v>541</v>
      </c>
      <c r="D165" s="101" t="s">
        <v>75</v>
      </c>
      <c r="E165" s="101" t="s">
        <v>81</v>
      </c>
      <c r="F165" s="101" t="s">
        <v>581</v>
      </c>
      <c r="G165" s="101" t="s">
        <v>587</v>
      </c>
      <c r="H165" s="101" t="s">
        <v>80</v>
      </c>
      <c r="I165" s="101" t="s">
        <v>595</v>
      </c>
      <c r="J165" s="101" t="s">
        <v>599</v>
      </c>
      <c r="K165" s="117" t="n">
        <v>16409.799999999999</v>
      </c>
    </row>
    <row hidden="false" ht="15" outlineLevel="0" r="166">
      <c r="A166" s="198" t="n"/>
      <c r="B166" s="200" t="s">
        <v>601</v>
      </c>
      <c r="C166" s="201" t="s">
        <v>603</v>
      </c>
      <c r="D166" s="201" t="s">
        <v>605</v>
      </c>
      <c r="E166" s="201" t="s">
        <v>606</v>
      </c>
      <c r="F166" s="201" t="s">
        <v>607</v>
      </c>
      <c r="G166" s="201" t="s">
        <v>608</v>
      </c>
      <c r="H166" s="201" t="s">
        <v>609</v>
      </c>
      <c r="I166" s="201" t="s">
        <v>610</v>
      </c>
      <c r="J166" s="201" t="s">
        <v>611</v>
      </c>
      <c r="K166" s="205" t="n">
        <f aca="false" ca="false" dt2D="false" dtr="false" t="normal">5295.30449-2489.62+9000.80243+291+30.6</f>
        <v>12128.08692</v>
      </c>
    </row>
    <row hidden="false" ht="15" outlineLevel="0" r="167">
      <c r="A167" s="153" t="n"/>
      <c r="B167" s="157" t="s">
        <v>401</v>
      </c>
      <c r="C167" s="101" t="s">
        <v>541</v>
      </c>
      <c r="D167" s="101" t="s">
        <v>75</v>
      </c>
      <c r="E167" s="101" t="s">
        <v>81</v>
      </c>
      <c r="F167" s="101" t="s">
        <v>581</v>
      </c>
      <c r="G167" s="101" t="s">
        <v>587</v>
      </c>
      <c r="H167" s="101" t="s">
        <v>80</v>
      </c>
      <c r="I167" s="101" t="s">
        <v>595</v>
      </c>
      <c r="J167" s="101" t="s">
        <v>405</v>
      </c>
      <c r="K167" s="117" t="n">
        <v>455.10000000000002</v>
      </c>
    </row>
    <row hidden="false" ht="15" outlineLevel="0" r="168">
      <c r="A168" s="153" t="n"/>
      <c r="B168" s="195" t="s">
        <v>614</v>
      </c>
      <c r="C168" s="91" t="s">
        <v>541</v>
      </c>
      <c r="D168" s="91" t="s">
        <v>75</v>
      </c>
      <c r="E168" s="91" t="s">
        <v>81</v>
      </c>
      <c r="F168" s="91" t="s">
        <v>615</v>
      </c>
      <c r="G168" s="91" t="s">
        <v>544</v>
      </c>
      <c r="H168" s="91" t="s">
        <v>545</v>
      </c>
      <c r="I168" s="91" t="s">
        <v>547</v>
      </c>
      <c r="J168" s="91" t="n"/>
      <c r="K168" s="152" t="n">
        <f aca="false" ca="false" dt2D="false" dtr="false" t="normal">K169</f>
        <v>8389.7488699999994</v>
      </c>
    </row>
    <row hidden="false" ht="15" outlineLevel="0" r="169">
      <c r="A169" s="153" t="n"/>
      <c r="B169" s="157" t="s">
        <v>517</v>
      </c>
      <c r="C169" s="101" t="s">
        <v>541</v>
      </c>
      <c r="D169" s="101" t="s">
        <v>75</v>
      </c>
      <c r="E169" s="101" t="s">
        <v>81</v>
      </c>
      <c r="F169" s="101" t="s">
        <v>615</v>
      </c>
      <c r="G169" s="101" t="s">
        <v>556</v>
      </c>
      <c r="H169" s="101" t="s">
        <v>545</v>
      </c>
      <c r="I169" s="101" t="s">
        <v>547</v>
      </c>
      <c r="J169" s="101" t="n"/>
      <c r="K169" s="117" t="n">
        <f aca="false" ca="false" dt2D="false" dtr="false" t="normal">K172+K174+K177+K179+K182+K185+K188</f>
        <v>8389.7488699999994</v>
      </c>
    </row>
    <row hidden="false" ht="15" outlineLevel="0" r="170">
      <c r="A170" s="153" t="n"/>
      <c r="B170" s="157" t="s">
        <v>497</v>
      </c>
      <c r="C170" s="101" t="s">
        <v>541</v>
      </c>
      <c r="D170" s="101" t="s">
        <v>75</v>
      </c>
      <c r="E170" s="101" t="s">
        <v>81</v>
      </c>
      <c r="F170" s="101" t="s">
        <v>615</v>
      </c>
      <c r="G170" s="101" t="s">
        <v>556</v>
      </c>
      <c r="H170" s="101" t="s">
        <v>80</v>
      </c>
      <c r="I170" s="101" t="s">
        <v>547</v>
      </c>
      <c r="J170" s="101" t="n"/>
      <c r="K170" s="117" t="n">
        <f aca="false" ca="false" dt2D="false" dtr="false" t="normal">K171</f>
        <v>691.27295000000004</v>
      </c>
    </row>
    <row hidden="false" ht="15" outlineLevel="0" r="171">
      <c r="A171" s="153" t="n"/>
      <c r="B171" s="157" t="s">
        <v>519</v>
      </c>
      <c r="C171" s="101" t="s">
        <v>541</v>
      </c>
      <c r="D171" s="101" t="s">
        <v>75</v>
      </c>
      <c r="E171" s="101" t="s">
        <v>81</v>
      </c>
      <c r="F171" s="101" t="s">
        <v>615</v>
      </c>
      <c r="G171" s="101" t="s">
        <v>556</v>
      </c>
      <c r="H171" s="101" t="s">
        <v>80</v>
      </c>
      <c r="I171" s="101" t="s">
        <v>623</v>
      </c>
      <c r="J171" s="101" t="n"/>
      <c r="K171" s="117" t="n">
        <f aca="false" ca="false" dt2D="false" dtr="false" t="normal">K172</f>
        <v>691.27295000000004</v>
      </c>
    </row>
    <row hidden="false" ht="15" outlineLevel="0" r="172">
      <c r="A172" s="153" t="n"/>
      <c r="B172" s="157" t="s">
        <v>627</v>
      </c>
      <c r="C172" s="101" t="s">
        <v>541</v>
      </c>
      <c r="D172" s="101" t="s">
        <v>75</v>
      </c>
      <c r="E172" s="101" t="s">
        <v>81</v>
      </c>
      <c r="F172" s="101" t="s">
        <v>615</v>
      </c>
      <c r="G172" s="101" t="s">
        <v>556</v>
      </c>
      <c r="H172" s="101" t="s">
        <v>80</v>
      </c>
      <c r="I172" s="101" t="s">
        <v>623</v>
      </c>
      <c r="J172" s="101" t="s">
        <v>480</v>
      </c>
      <c r="K172" s="117" t="n">
        <f aca="false" ca="false" dt2D="false" dtr="false" t="normal">872.76975+300+127.23025-608.72705</f>
        <v>691.27295000000004</v>
      </c>
    </row>
    <row hidden="false" ht="15" outlineLevel="0" r="173">
      <c r="A173" s="153" t="n"/>
      <c r="B173" s="157" t="s">
        <v>491</v>
      </c>
      <c r="C173" s="101" t="s">
        <v>541</v>
      </c>
      <c r="D173" s="101" t="s">
        <v>75</v>
      </c>
      <c r="E173" s="101" t="s">
        <v>81</v>
      </c>
      <c r="F173" s="101" t="s">
        <v>615</v>
      </c>
      <c r="G173" s="101" t="s">
        <v>556</v>
      </c>
      <c r="H173" s="101" t="s">
        <v>80</v>
      </c>
      <c r="I173" s="101" t="s">
        <v>629</v>
      </c>
      <c r="J173" s="101" t="n"/>
      <c r="K173" s="117" t="n">
        <f aca="false" ca="false" dt2D="false" dtr="false" t="normal">K174</f>
        <v>2535.9573</v>
      </c>
    </row>
    <row hidden="false" ht="15" outlineLevel="0" r="174">
      <c r="A174" s="153" t="n"/>
      <c r="B174" s="157" t="s">
        <v>154</v>
      </c>
      <c r="C174" s="101" t="s">
        <v>541</v>
      </c>
      <c r="D174" s="101" t="s">
        <v>75</v>
      </c>
      <c r="E174" s="101" t="s">
        <v>81</v>
      </c>
      <c r="F174" s="101" t="s">
        <v>615</v>
      </c>
      <c r="G174" s="101" t="s">
        <v>556</v>
      </c>
      <c r="H174" s="101" t="s">
        <v>80</v>
      </c>
      <c r="I174" s="101" t="s">
        <v>629</v>
      </c>
      <c r="J174" s="101" t="s">
        <v>156</v>
      </c>
      <c r="K174" s="117" t="n">
        <f aca="false" ca="false" dt2D="false" dtr="false" t="normal">2800-872.76975+608.72705</f>
        <v>2535.9573</v>
      </c>
    </row>
    <row hidden="false" ht="15" outlineLevel="0" r="175">
      <c r="A175" s="153" t="n"/>
      <c r="B175" s="157" t="s">
        <v>634</v>
      </c>
      <c r="C175" s="232" t="n">
        <v>992</v>
      </c>
      <c r="D175" s="101" t="s">
        <v>75</v>
      </c>
      <c r="E175" s="101" t="s">
        <v>81</v>
      </c>
      <c r="F175" s="101" t="s">
        <v>615</v>
      </c>
      <c r="G175" s="101" t="s">
        <v>556</v>
      </c>
      <c r="H175" s="101" t="s">
        <v>93</v>
      </c>
      <c r="I175" s="101" t="s">
        <v>547</v>
      </c>
      <c r="J175" s="101" t="n"/>
      <c r="K175" s="117" t="n">
        <f aca="false" ca="false" dt2D="false" dtr="false" t="normal">K176</f>
        <v>377</v>
      </c>
    </row>
    <row hidden="false" ht="15" outlineLevel="0" r="176">
      <c r="A176" s="153" t="n"/>
      <c r="B176" s="157" t="s">
        <v>499</v>
      </c>
      <c r="C176" s="232" t="n">
        <v>992</v>
      </c>
      <c r="D176" s="101" t="s">
        <v>75</v>
      </c>
      <c r="E176" s="101" t="s">
        <v>81</v>
      </c>
      <c r="F176" s="101" t="s">
        <v>615</v>
      </c>
      <c r="G176" s="101" t="s">
        <v>556</v>
      </c>
      <c r="H176" s="101" t="s">
        <v>93</v>
      </c>
      <c r="I176" s="101" t="s">
        <v>638</v>
      </c>
      <c r="J176" s="101" t="n"/>
      <c r="K176" s="117" t="n">
        <f aca="false" ca="false" dt2D="false" dtr="false" t="normal">K177</f>
        <v>377</v>
      </c>
    </row>
    <row hidden="false" ht="15" outlineLevel="0" r="177">
      <c r="A177" s="153" t="n"/>
      <c r="B177" s="157" t="s">
        <v>154</v>
      </c>
      <c r="C177" s="232" t="n">
        <v>992</v>
      </c>
      <c r="D177" s="101" t="s">
        <v>75</v>
      </c>
      <c r="E177" s="101" t="s">
        <v>81</v>
      </c>
      <c r="F177" s="101" t="s">
        <v>615</v>
      </c>
      <c r="G177" s="101" t="s">
        <v>556</v>
      </c>
      <c r="H177" s="101" t="s">
        <v>93</v>
      </c>
      <c r="I177" s="101" t="s">
        <v>638</v>
      </c>
      <c r="J177" s="101" t="s">
        <v>156</v>
      </c>
      <c r="K177" s="117" t="n">
        <f aca="false" ca="false" dt2D="false" dtr="false" t="normal">345-300+732-400</f>
        <v>377</v>
      </c>
    </row>
    <row hidden="false" ht="15" outlineLevel="0" r="178">
      <c r="A178" s="153" t="n"/>
      <c r="B178" s="157" t="s">
        <v>640</v>
      </c>
      <c r="C178" s="232" t="n">
        <v>992</v>
      </c>
      <c r="D178" s="101" t="s">
        <v>75</v>
      </c>
      <c r="E178" s="101" t="s">
        <v>81</v>
      </c>
      <c r="F178" s="101" t="s">
        <v>615</v>
      </c>
      <c r="G178" s="101" t="s">
        <v>556</v>
      </c>
      <c r="H178" s="101" t="s">
        <v>93</v>
      </c>
      <c r="I178" s="101" t="s">
        <v>642</v>
      </c>
      <c r="J178" s="101" t="n"/>
      <c r="K178" s="117" t="n">
        <f aca="false" ca="false" dt2D="false" dtr="false" t="normal">K179</f>
        <v>1635.604</v>
      </c>
    </row>
    <row hidden="false" ht="15" outlineLevel="0" r="179">
      <c r="A179" s="198" t="n"/>
      <c r="B179" s="200" t="s">
        <v>644</v>
      </c>
      <c r="C179" s="241" t="n">
        <v>992</v>
      </c>
      <c r="D179" s="201" t="s">
        <v>646</v>
      </c>
      <c r="E179" s="201" t="s">
        <v>647</v>
      </c>
      <c r="F179" s="201" t="s">
        <v>648</v>
      </c>
      <c r="G179" s="201" t="s">
        <v>649</v>
      </c>
      <c r="H179" s="201" t="s">
        <v>650</v>
      </c>
      <c r="I179" s="201" t="s">
        <v>651</v>
      </c>
      <c r="J179" s="201" t="s">
        <v>652</v>
      </c>
      <c r="K179" s="205" t="n">
        <f aca="false" ca="false" dt2D="false" dtr="false" t="normal">2078.9-443.296</f>
        <v>1635.604</v>
      </c>
    </row>
    <row hidden="false" ht="15" outlineLevel="0" r="180">
      <c r="A180" s="153" t="n"/>
      <c r="B180" s="157" t="s">
        <v>148</v>
      </c>
      <c r="C180" s="101" t="s">
        <v>541</v>
      </c>
      <c r="D180" s="101" t="s">
        <v>75</v>
      </c>
      <c r="E180" s="101" t="s">
        <v>81</v>
      </c>
      <c r="F180" s="101" t="s">
        <v>615</v>
      </c>
      <c r="G180" s="101" t="s">
        <v>556</v>
      </c>
      <c r="H180" s="101" t="s">
        <v>81</v>
      </c>
      <c r="I180" s="101" t="s">
        <v>547</v>
      </c>
      <c r="J180" s="101" t="n"/>
      <c r="K180" s="116" t="n">
        <f aca="false" ca="false" dt2D="false" dtr="false" t="normal">K181</f>
        <v>300</v>
      </c>
    </row>
    <row hidden="false" ht="15" outlineLevel="0" r="181">
      <c r="A181" s="153" t="n"/>
      <c r="B181" s="157" t="s">
        <v>151</v>
      </c>
      <c r="C181" s="101" t="s">
        <v>541</v>
      </c>
      <c r="D181" s="101" t="s">
        <v>75</v>
      </c>
      <c r="E181" s="101" t="s">
        <v>81</v>
      </c>
      <c r="F181" s="101" t="s">
        <v>615</v>
      </c>
      <c r="G181" s="101" t="s">
        <v>556</v>
      </c>
      <c r="H181" s="101" t="s">
        <v>81</v>
      </c>
      <c r="I181" s="101" t="s">
        <v>660</v>
      </c>
      <c r="J181" s="101" t="n"/>
      <c r="K181" s="116" t="n">
        <f aca="false" ca="false" dt2D="false" dtr="false" t="normal">K182</f>
        <v>300</v>
      </c>
    </row>
    <row hidden="false" ht="15" outlineLevel="0" r="182">
      <c r="A182" s="140" t="n"/>
      <c r="B182" s="75" t="s">
        <v>154</v>
      </c>
      <c r="C182" s="104" t="s">
        <v>541</v>
      </c>
      <c r="D182" s="104" t="s">
        <v>75</v>
      </c>
      <c r="E182" s="104" t="s">
        <v>81</v>
      </c>
      <c r="F182" s="104" t="s">
        <v>615</v>
      </c>
      <c r="G182" s="104" t="s">
        <v>556</v>
      </c>
      <c r="H182" s="104" t="s">
        <v>81</v>
      </c>
      <c r="I182" s="104" t="s">
        <v>660</v>
      </c>
      <c r="J182" s="104" t="s">
        <v>156</v>
      </c>
      <c r="K182" s="116" t="n">
        <f aca="false" ca="false" dt2D="false" dtr="false" t="normal">50+84+110+56</f>
        <v>300</v>
      </c>
    </row>
    <row hidden="false" ht="15" outlineLevel="0" r="183">
      <c r="A183" s="153" t="n"/>
      <c r="B183" s="157" t="s">
        <v>157</v>
      </c>
      <c r="C183" s="232" t="n">
        <v>992</v>
      </c>
      <c r="D183" s="101" t="s">
        <v>75</v>
      </c>
      <c r="E183" s="101" t="s">
        <v>81</v>
      </c>
      <c r="F183" s="101" t="s">
        <v>615</v>
      </c>
      <c r="G183" s="101" t="s">
        <v>556</v>
      </c>
      <c r="H183" s="101" t="s">
        <v>99</v>
      </c>
      <c r="I183" s="101" t="s">
        <v>547</v>
      </c>
      <c r="J183" s="101" t="n"/>
      <c r="K183" s="117" t="n">
        <f aca="false" ca="false" dt2D="false" dtr="false" t="normal">K184</f>
        <v>2843.3146199999996</v>
      </c>
    </row>
    <row hidden="false" ht="15" outlineLevel="0" r="184">
      <c r="A184" s="198" t="n"/>
      <c r="B184" s="200" t="s">
        <v>161</v>
      </c>
      <c r="C184" s="241" t="n">
        <v>992</v>
      </c>
      <c r="D184" s="201" t="s">
        <v>75</v>
      </c>
      <c r="E184" s="201" t="s">
        <v>81</v>
      </c>
      <c r="F184" s="201" t="s">
        <v>615</v>
      </c>
      <c r="G184" s="201" t="s">
        <v>556</v>
      </c>
      <c r="H184" s="201" t="s">
        <v>99</v>
      </c>
      <c r="I184" s="201" t="s">
        <v>667</v>
      </c>
      <c r="J184" s="201" t="n"/>
      <c r="K184" s="205" t="n">
        <f aca="false" ca="false" dt2D="false" dtr="false" t="normal">K185</f>
        <v>2843.3146199999996</v>
      </c>
    </row>
    <row hidden="false" ht="15" outlineLevel="0" r="185">
      <c r="A185" s="140" t="n"/>
      <c r="B185" s="75" t="s">
        <v>154</v>
      </c>
      <c r="C185" s="121" t="n">
        <v>992</v>
      </c>
      <c r="D185" s="104" t="s">
        <v>75</v>
      </c>
      <c r="E185" s="104" t="s">
        <v>81</v>
      </c>
      <c r="F185" s="104" t="s">
        <v>615</v>
      </c>
      <c r="G185" s="104" t="s">
        <v>556</v>
      </c>
      <c r="H185" s="104" t="s">
        <v>99</v>
      </c>
      <c r="I185" s="104" t="s">
        <v>667</v>
      </c>
      <c r="J185" s="104" t="s">
        <v>156</v>
      </c>
      <c r="K185" s="117" t="n">
        <f aca="false" ca="false" dt2D="false" dtr="false" t="normal">2050.04887-110-127.23025+187.2+400+443.296</f>
        <v>2843.3146199999996</v>
      </c>
    </row>
    <row hidden="false" ht="15" outlineLevel="0" r="186">
      <c r="A186" s="140" t="n"/>
      <c r="B186" s="75" t="s">
        <v>670</v>
      </c>
      <c r="C186" s="121" t="n">
        <v>992</v>
      </c>
      <c r="D186" s="104" t="s">
        <v>75</v>
      </c>
      <c r="E186" s="104" t="s">
        <v>81</v>
      </c>
      <c r="F186" s="104" t="s">
        <v>615</v>
      </c>
      <c r="G186" s="104" t="s">
        <v>556</v>
      </c>
      <c r="H186" s="104" t="s">
        <v>75</v>
      </c>
      <c r="I186" s="104" t="s">
        <v>547</v>
      </c>
      <c r="J186" s="104" t="n"/>
      <c r="K186" s="117" t="n">
        <f aca="false" ca="false" dt2D="false" dtr="false" t="normal">K187</f>
        <v>6.5999999999999943</v>
      </c>
    </row>
    <row hidden="false" ht="15" outlineLevel="0" r="187">
      <c r="A187" s="153" t="n"/>
      <c r="B187" s="157" t="s">
        <v>176</v>
      </c>
      <c r="C187" s="232" t="n">
        <v>992</v>
      </c>
      <c r="D187" s="101" t="s">
        <v>75</v>
      </c>
      <c r="E187" s="101" t="s">
        <v>81</v>
      </c>
      <c r="F187" s="101" t="s">
        <v>615</v>
      </c>
      <c r="G187" s="101" t="s">
        <v>556</v>
      </c>
      <c r="H187" s="101" t="s">
        <v>75</v>
      </c>
      <c r="I187" s="101" t="s">
        <v>675</v>
      </c>
      <c r="J187" s="101" t="n"/>
      <c r="K187" s="117" t="n">
        <f aca="false" ca="false" dt2D="false" dtr="false" t="normal">K188</f>
        <v>6.5999999999999943</v>
      </c>
    </row>
    <row hidden="false" ht="15" outlineLevel="0" r="188">
      <c r="A188" s="153" t="n"/>
      <c r="B188" s="230" t="s">
        <v>154</v>
      </c>
      <c r="C188" s="232" t="n">
        <v>992</v>
      </c>
      <c r="D188" s="101" t="s">
        <v>75</v>
      </c>
      <c r="E188" s="101" t="s">
        <v>81</v>
      </c>
      <c r="F188" s="101" t="s">
        <v>615</v>
      </c>
      <c r="G188" s="101" t="s">
        <v>556</v>
      </c>
      <c r="H188" s="101" t="s">
        <v>75</v>
      </c>
      <c r="I188" s="101" t="s">
        <v>675</v>
      </c>
      <c r="J188" s="101" t="s">
        <v>156</v>
      </c>
      <c r="K188" s="117" t="n">
        <f aca="false" ca="false" dt2D="false" dtr="false" t="normal">90.6-84</f>
        <v>6.5999999999999943</v>
      </c>
    </row>
    <row hidden="false" ht="15" outlineLevel="0" r="189">
      <c r="A189" s="153" t="n"/>
      <c r="B189" s="95" t="s">
        <v>119</v>
      </c>
      <c r="C189" s="243" t="s">
        <v>541</v>
      </c>
      <c r="D189" s="243" t="s">
        <v>75</v>
      </c>
      <c r="E189" s="243" t="s">
        <v>75</v>
      </c>
      <c r="F189" s="104" t="n"/>
      <c r="G189" s="104" t="n"/>
      <c r="H189" s="104" t="n"/>
      <c r="I189" s="104" t="n"/>
      <c r="J189" s="104" t="n"/>
      <c r="K189" s="152" t="n">
        <f aca="false" ca="false" dt2D="false" dtr="false" t="normal">K190</f>
        <v>60.5</v>
      </c>
    </row>
    <row hidden="false" ht="15" outlineLevel="0" r="190">
      <c r="A190" s="153" t="n"/>
      <c r="B190" s="75" t="s">
        <v>300</v>
      </c>
      <c r="C190" s="104" t="s">
        <v>541</v>
      </c>
      <c r="D190" s="104" t="s">
        <v>75</v>
      </c>
      <c r="E190" s="104" t="s">
        <v>75</v>
      </c>
      <c r="F190" s="104" t="s">
        <v>690</v>
      </c>
      <c r="G190" s="104" t="s">
        <v>544</v>
      </c>
      <c r="H190" s="104" t="s">
        <v>545</v>
      </c>
      <c r="I190" s="104" t="s">
        <v>547</v>
      </c>
      <c r="J190" s="244" t="n"/>
      <c r="K190" s="117" t="n">
        <f aca="false" ca="false" dt2D="false" dtr="false" t="normal">K191</f>
        <v>60.5</v>
      </c>
    </row>
    <row hidden="false" ht="15" outlineLevel="0" r="191">
      <c r="A191" s="153" t="n"/>
      <c r="B191" s="75" t="s">
        <v>300</v>
      </c>
      <c r="C191" s="104" t="s">
        <v>541</v>
      </c>
      <c r="D191" s="104" t="s">
        <v>75</v>
      </c>
      <c r="E191" s="104" t="s">
        <v>75</v>
      </c>
      <c r="F191" s="104" t="s">
        <v>690</v>
      </c>
      <c r="G191" s="104" t="s">
        <v>556</v>
      </c>
      <c r="H191" s="104" t="s">
        <v>545</v>
      </c>
      <c r="I191" s="104" t="s">
        <v>547</v>
      </c>
      <c r="J191" s="244" t="n"/>
      <c r="K191" s="117" t="n">
        <f aca="false" ca="false" dt2D="false" dtr="false" t="normal">K193</f>
        <v>60.5</v>
      </c>
    </row>
    <row hidden="false" ht="15" outlineLevel="0" r="192">
      <c r="A192" s="140" t="n"/>
      <c r="B192" s="75" t="s">
        <v>301</v>
      </c>
      <c r="C192" s="104" t="s">
        <v>541</v>
      </c>
      <c r="D192" s="104" t="s">
        <v>75</v>
      </c>
      <c r="E192" s="104" t="s">
        <v>75</v>
      </c>
      <c r="F192" s="104" t="s">
        <v>690</v>
      </c>
      <c r="G192" s="104" t="s">
        <v>556</v>
      </c>
      <c r="H192" s="104" t="s">
        <v>545</v>
      </c>
      <c r="I192" s="104" t="s">
        <v>569</v>
      </c>
      <c r="J192" s="121" t="n"/>
      <c r="K192" s="117" t="n">
        <f aca="false" ca="false" dt2D="false" dtr="false" t="normal">K193</f>
        <v>60.5</v>
      </c>
    </row>
    <row hidden="false" ht="15" outlineLevel="0" r="193">
      <c r="A193" s="140" t="n"/>
      <c r="B193" s="119" t="s">
        <v>207</v>
      </c>
      <c r="C193" s="104" t="s">
        <v>541</v>
      </c>
      <c r="D193" s="104" t="s">
        <v>75</v>
      </c>
      <c r="E193" s="104" t="s">
        <v>75</v>
      </c>
      <c r="F193" s="104" t="s">
        <v>690</v>
      </c>
      <c r="G193" s="104" t="s">
        <v>556</v>
      </c>
      <c r="H193" s="104" t="s">
        <v>545</v>
      </c>
      <c r="I193" s="104" t="s">
        <v>569</v>
      </c>
      <c r="J193" s="121" t="n">
        <v>540</v>
      </c>
      <c r="K193" s="117" t="n">
        <v>60.5</v>
      </c>
    </row>
    <row hidden="false" ht="15" outlineLevel="0" r="194">
      <c r="A194" s="153" t="n"/>
      <c r="B194" s="160" t="s">
        <v>102</v>
      </c>
      <c r="C194" s="91" t="s">
        <v>541</v>
      </c>
      <c r="D194" s="91" t="s">
        <v>106</v>
      </c>
      <c r="E194" s="91" t="n"/>
      <c r="F194" s="91" t="n"/>
      <c r="G194" s="91" t="n"/>
      <c r="H194" s="91" t="n"/>
      <c r="I194" s="91" t="n"/>
      <c r="J194" s="91" t="n"/>
      <c r="K194" s="152" t="n">
        <f aca="false" ca="false" dt2D="false" dtr="false" t="normal">K200+K195</f>
        <v>200</v>
      </c>
    </row>
    <row hidden="false" ht="15" outlineLevel="0" r="195">
      <c r="A195" s="153" t="n"/>
      <c r="B195" s="157" t="s">
        <v>111</v>
      </c>
      <c r="C195" s="101" t="s">
        <v>541</v>
      </c>
      <c r="D195" s="101" t="s">
        <v>106</v>
      </c>
      <c r="E195" s="101" t="s">
        <v>75</v>
      </c>
      <c r="F195" s="101" t="n"/>
      <c r="G195" s="101" t="n"/>
      <c r="H195" s="101" t="n"/>
      <c r="I195" s="101" t="n"/>
      <c r="J195" s="101" t="n"/>
      <c r="K195" s="117" t="n">
        <f aca="false" ca="false" dt2D="false" dtr="false" t="normal">K196</f>
        <v>40</v>
      </c>
    </row>
    <row hidden="false" ht="15" outlineLevel="0" r="196">
      <c r="A196" s="153" t="n"/>
      <c r="B196" s="157" t="s">
        <v>350</v>
      </c>
      <c r="C196" s="101" t="s">
        <v>541</v>
      </c>
      <c r="D196" s="101" t="s">
        <v>106</v>
      </c>
      <c r="E196" s="101" t="s">
        <v>75</v>
      </c>
      <c r="F196" s="101" t="s">
        <v>679</v>
      </c>
      <c r="G196" s="101" t="s">
        <v>544</v>
      </c>
      <c r="H196" s="101" t="s">
        <v>545</v>
      </c>
      <c r="I196" s="101" t="s">
        <v>547</v>
      </c>
      <c r="J196" s="101" t="n"/>
      <c r="K196" s="117" t="n">
        <f aca="false" ca="false" dt2D="false" dtr="false" t="normal">K197</f>
        <v>40</v>
      </c>
    </row>
    <row hidden="false" ht="15" outlineLevel="0" r="197">
      <c r="A197" s="153" t="n"/>
      <c r="B197" s="157" t="s">
        <v>356</v>
      </c>
      <c r="C197" s="101" t="s">
        <v>541</v>
      </c>
      <c r="D197" s="101" t="s">
        <v>106</v>
      </c>
      <c r="E197" s="101" t="s">
        <v>75</v>
      </c>
      <c r="F197" s="101" t="s">
        <v>679</v>
      </c>
      <c r="G197" s="101" t="s">
        <v>556</v>
      </c>
      <c r="H197" s="101" t="s">
        <v>545</v>
      </c>
      <c r="I197" s="101" t="s">
        <v>547</v>
      </c>
      <c r="J197" s="101" t="n"/>
      <c r="K197" s="117" t="n">
        <f aca="false" ca="false" dt2D="false" dtr="false" t="normal">K198</f>
        <v>40</v>
      </c>
    </row>
    <row hidden="false" ht="15" outlineLevel="0" r="198">
      <c r="A198" s="153" t="n"/>
      <c r="B198" s="157" t="s">
        <v>368</v>
      </c>
      <c r="C198" s="101" t="s">
        <v>541</v>
      </c>
      <c r="D198" s="101" t="s">
        <v>106</v>
      </c>
      <c r="E198" s="101" t="s">
        <v>75</v>
      </c>
      <c r="F198" s="101" t="s">
        <v>679</v>
      </c>
      <c r="G198" s="101" t="s">
        <v>556</v>
      </c>
      <c r="H198" s="101" t="s">
        <v>545</v>
      </c>
      <c r="I198" s="101" t="s">
        <v>704</v>
      </c>
      <c r="J198" s="101" t="n"/>
      <c r="K198" s="117" t="n">
        <f aca="false" ca="false" dt2D="false" dtr="false" t="normal">K199</f>
        <v>40</v>
      </c>
    </row>
    <row hidden="false" ht="15" outlineLevel="0" r="199">
      <c r="A199" s="153" t="n"/>
      <c r="B199" s="157" t="s">
        <v>154</v>
      </c>
      <c r="C199" s="101" t="s">
        <v>541</v>
      </c>
      <c r="D199" s="101" t="s">
        <v>106</v>
      </c>
      <c r="E199" s="101" t="s">
        <v>75</v>
      </c>
      <c r="F199" s="101" t="s">
        <v>679</v>
      </c>
      <c r="G199" s="101" t="s">
        <v>556</v>
      </c>
      <c r="H199" s="101" t="s">
        <v>545</v>
      </c>
      <c r="I199" s="101" t="s">
        <v>704</v>
      </c>
      <c r="J199" s="101" t="s">
        <v>156</v>
      </c>
      <c r="K199" s="117" t="n">
        <v>40</v>
      </c>
    </row>
    <row hidden="false" ht="15" outlineLevel="0" r="200">
      <c r="A200" s="153" t="n"/>
      <c r="B200" s="186" t="s">
        <v>115</v>
      </c>
      <c r="C200" s="187" t="s">
        <v>541</v>
      </c>
      <c r="D200" s="187" t="s">
        <v>106</v>
      </c>
      <c r="E200" s="187" t="s">
        <v>106</v>
      </c>
      <c r="F200" s="187" t="n"/>
      <c r="G200" s="187" t="n"/>
      <c r="H200" s="187" t="n"/>
      <c r="I200" s="187" t="n"/>
      <c r="J200" s="187" t="n"/>
      <c r="K200" s="190" t="n">
        <f aca="false" ca="false" dt2D="false" dtr="false" t="normal">K201</f>
        <v>160</v>
      </c>
    </row>
    <row hidden="false" ht="15" outlineLevel="0" r="201">
      <c r="A201" s="153" t="n"/>
      <c r="B201" s="195" t="s">
        <v>188</v>
      </c>
      <c r="C201" s="245" t="n">
        <v>992</v>
      </c>
      <c r="D201" s="91" t="s">
        <v>106</v>
      </c>
      <c r="E201" s="91" t="s">
        <v>106</v>
      </c>
      <c r="F201" s="91" t="s">
        <v>742</v>
      </c>
      <c r="G201" s="91" t="s">
        <v>544</v>
      </c>
      <c r="H201" s="91" t="s">
        <v>545</v>
      </c>
      <c r="I201" s="91" t="s">
        <v>547</v>
      </c>
      <c r="J201" s="91" t="n"/>
      <c r="K201" s="152" t="n">
        <f aca="false" ca="false" dt2D="false" dtr="false" t="normal">K202</f>
        <v>160</v>
      </c>
    </row>
    <row hidden="false" ht="15" outlineLevel="0" r="202">
      <c r="A202" s="153" t="n"/>
      <c r="B202" s="157" t="s">
        <v>749</v>
      </c>
      <c r="C202" s="101" t="s">
        <v>541</v>
      </c>
      <c r="D202" s="101" t="s">
        <v>106</v>
      </c>
      <c r="E202" s="101" t="s">
        <v>106</v>
      </c>
      <c r="F202" s="101" t="s">
        <v>742</v>
      </c>
      <c r="G202" s="101" t="s">
        <v>664</v>
      </c>
      <c r="H202" s="101" t="s">
        <v>545</v>
      </c>
      <c r="I202" s="101" t="s">
        <v>547</v>
      </c>
      <c r="J202" s="101" t="n"/>
      <c r="K202" s="117" t="n">
        <f aca="false" ca="false" dt2D="false" dtr="false" t="normal">K203</f>
        <v>160</v>
      </c>
    </row>
    <row hidden="false" ht="15" outlineLevel="0" r="203">
      <c r="A203" s="153" t="n"/>
      <c r="B203" s="154" t="s">
        <v>262</v>
      </c>
      <c r="C203" s="101" t="s">
        <v>541</v>
      </c>
      <c r="D203" s="101" t="s">
        <v>106</v>
      </c>
      <c r="E203" s="101" t="s">
        <v>106</v>
      </c>
      <c r="F203" s="101" t="s">
        <v>742</v>
      </c>
      <c r="G203" s="101" t="s">
        <v>664</v>
      </c>
      <c r="H203" s="101" t="s">
        <v>80</v>
      </c>
      <c r="I203" s="101" t="s">
        <v>547</v>
      </c>
      <c r="J203" s="247" t="n"/>
      <c r="K203" s="117" t="n">
        <f aca="false" ca="false" dt2D="false" dtr="false" t="normal">K204</f>
        <v>160</v>
      </c>
    </row>
    <row hidden="false" ht="15" outlineLevel="0" r="204">
      <c r="A204" s="233" t="n"/>
      <c r="B204" s="154" t="s">
        <v>268</v>
      </c>
      <c r="C204" s="247" t="s">
        <v>541</v>
      </c>
      <c r="D204" s="247" t="s">
        <v>106</v>
      </c>
      <c r="E204" s="247" t="s">
        <v>106</v>
      </c>
      <c r="F204" s="247" t="s">
        <v>742</v>
      </c>
      <c r="G204" s="247" t="s">
        <v>664</v>
      </c>
      <c r="H204" s="247" t="s">
        <v>80</v>
      </c>
      <c r="I204" s="247" t="s">
        <v>758</v>
      </c>
      <c r="J204" s="247" t="n"/>
      <c r="K204" s="248" t="n">
        <f aca="false" ca="false" dt2D="false" dtr="false" t="normal">K205</f>
        <v>160</v>
      </c>
    </row>
    <row hidden="false" ht="15" outlineLevel="0" r="205">
      <c r="A205" s="153" t="n"/>
      <c r="B205" s="249" t="s">
        <v>218</v>
      </c>
      <c r="C205" s="101" t="s">
        <v>541</v>
      </c>
      <c r="D205" s="101" t="s">
        <v>106</v>
      </c>
      <c r="E205" s="101" t="s">
        <v>106</v>
      </c>
      <c r="F205" s="101" t="s">
        <v>742</v>
      </c>
      <c r="G205" s="101" t="s">
        <v>664</v>
      </c>
      <c r="H205" s="101" t="s">
        <v>80</v>
      </c>
      <c r="I205" s="101" t="s">
        <v>758</v>
      </c>
      <c r="J205" s="101" t="s">
        <v>221</v>
      </c>
      <c r="K205" s="117" t="n">
        <f aca="false" ca="false" dt2D="false" dtr="false" t="normal">60+100</f>
        <v>160</v>
      </c>
    </row>
    <row hidden="false" ht="15" outlineLevel="0" r="206">
      <c r="A206" s="153" t="n"/>
      <c r="B206" s="250" t="s">
        <v>762</v>
      </c>
      <c r="C206" s="91" t="s">
        <v>541</v>
      </c>
      <c r="D206" s="91" t="s">
        <v>121</v>
      </c>
      <c r="E206" s="219" t="n"/>
      <c r="F206" s="219" t="n"/>
      <c r="G206" s="219" t="n"/>
      <c r="H206" s="219" t="n"/>
      <c r="I206" s="219" t="n"/>
      <c r="J206" s="219" t="n"/>
      <c r="K206" s="251" t="n">
        <f aca="false" ca="false" dt2D="false" dtr="false" t="normal">K207</f>
        <v>23276.200000000001</v>
      </c>
    </row>
    <row hidden="false" ht="15" outlineLevel="0" r="207">
      <c r="A207" s="153" t="n"/>
      <c r="B207" s="186" t="s">
        <v>118</v>
      </c>
      <c r="C207" s="187" t="s">
        <v>541</v>
      </c>
      <c r="D207" s="187" t="s">
        <v>121</v>
      </c>
      <c r="E207" s="187" t="s">
        <v>80</v>
      </c>
      <c r="F207" s="187" t="n"/>
      <c r="G207" s="187" t="n"/>
      <c r="H207" s="187" t="n"/>
      <c r="I207" s="187" t="n"/>
      <c r="J207" s="187" t="n"/>
      <c r="K207" s="190" t="n">
        <f aca="false" ca="false" dt2D="false" dtr="false" t="normal">K208+K222</f>
        <v>23276.200000000001</v>
      </c>
    </row>
    <row hidden="false" ht="15" outlineLevel="0" r="208">
      <c r="A208" s="153" t="n"/>
      <c r="B208" s="195" t="s">
        <v>188</v>
      </c>
      <c r="C208" s="91" t="s">
        <v>541</v>
      </c>
      <c r="D208" s="91" t="s">
        <v>121</v>
      </c>
      <c r="E208" s="91" t="s">
        <v>80</v>
      </c>
      <c r="F208" s="91" t="s">
        <v>742</v>
      </c>
      <c r="G208" s="91" t="s">
        <v>544</v>
      </c>
      <c r="H208" s="91" t="s">
        <v>545</v>
      </c>
      <c r="I208" s="91" t="s">
        <v>547</v>
      </c>
      <c r="J208" s="91" t="n"/>
      <c r="K208" s="152" t="n">
        <f aca="false" ca="false" dt2D="false" dtr="false" t="normal">K209+K218</f>
        <v>21766.200000000001</v>
      </c>
    </row>
    <row hidden="false" ht="15" outlineLevel="0" r="209">
      <c r="A209" s="232" t="n"/>
      <c r="B209" s="157" t="s">
        <v>194</v>
      </c>
      <c r="C209" s="101" t="s">
        <v>541</v>
      </c>
      <c r="D209" s="101" t="s">
        <v>121</v>
      </c>
      <c r="E209" s="101" t="s">
        <v>80</v>
      </c>
      <c r="F209" s="101" t="s">
        <v>742</v>
      </c>
      <c r="G209" s="101" t="s">
        <v>556</v>
      </c>
      <c r="H209" s="101" t="s">
        <v>545</v>
      </c>
      <c r="I209" s="101" t="s">
        <v>547</v>
      </c>
      <c r="J209" s="101" t="n"/>
      <c r="K209" s="117" t="n">
        <f aca="false" ca="false" dt2D="false" dtr="false" t="normal">K210+K215</f>
        <v>21616.200000000001</v>
      </c>
    </row>
    <row hidden="false" ht="15" outlineLevel="0" r="210">
      <c r="A210" s="121" t="n"/>
      <c r="B210" s="75" t="s">
        <v>202</v>
      </c>
      <c r="C210" s="104" t="s">
        <v>541</v>
      </c>
      <c r="D210" s="104" t="s">
        <v>121</v>
      </c>
      <c r="E210" s="104" t="s">
        <v>80</v>
      </c>
      <c r="F210" s="104" t="s">
        <v>742</v>
      </c>
      <c r="G210" s="104" t="s">
        <v>556</v>
      </c>
      <c r="H210" s="104" t="s">
        <v>80</v>
      </c>
      <c r="I210" s="104" t="s">
        <v>547</v>
      </c>
      <c r="J210" s="104" t="n"/>
      <c r="K210" s="117" t="n">
        <f aca="false" ca="false" dt2D="false" dtr="false" t="normal">K211+K213</f>
        <v>21601.200000000001</v>
      </c>
    </row>
    <row hidden="false" ht="15" outlineLevel="0" r="211">
      <c r="A211" s="140" t="n"/>
      <c r="B211" s="75" t="s">
        <v>210</v>
      </c>
      <c r="C211" s="104" t="s">
        <v>541</v>
      </c>
      <c r="D211" s="104" t="s">
        <v>121</v>
      </c>
      <c r="E211" s="104" t="s">
        <v>80</v>
      </c>
      <c r="F211" s="104" t="s">
        <v>742</v>
      </c>
      <c r="G211" s="104" t="s">
        <v>556</v>
      </c>
      <c r="H211" s="104" t="s">
        <v>80</v>
      </c>
      <c r="I211" s="104" t="s">
        <v>595</v>
      </c>
      <c r="J211" s="104" t="n"/>
      <c r="K211" s="117" t="n">
        <f aca="false" ca="false" dt2D="false" dtr="false" t="normal">K212</f>
        <v>19601.200000000001</v>
      </c>
    </row>
    <row hidden="false" ht="15" outlineLevel="0" r="212">
      <c r="A212" s="153" t="n"/>
      <c r="B212" s="157" t="s">
        <v>218</v>
      </c>
      <c r="C212" s="101" t="s">
        <v>541</v>
      </c>
      <c r="D212" s="101" t="s">
        <v>121</v>
      </c>
      <c r="E212" s="101" t="s">
        <v>80</v>
      </c>
      <c r="F212" s="101" t="s">
        <v>742</v>
      </c>
      <c r="G212" s="101" t="s">
        <v>556</v>
      </c>
      <c r="H212" s="101" t="s">
        <v>80</v>
      </c>
      <c r="I212" s="101" t="s">
        <v>595</v>
      </c>
      <c r="J212" s="101" t="s">
        <v>221</v>
      </c>
      <c r="K212" s="117" t="n">
        <v>19601.200000000001</v>
      </c>
    </row>
    <row hidden="false" ht="15" outlineLevel="0" r="213">
      <c r="A213" s="153" t="n"/>
      <c r="B213" s="157" t="s">
        <v>764</v>
      </c>
      <c r="C213" s="101" t="s">
        <v>541</v>
      </c>
      <c r="D213" s="101" t="s">
        <v>121</v>
      </c>
      <c r="E213" s="101" t="s">
        <v>80</v>
      </c>
      <c r="F213" s="101" t="s">
        <v>742</v>
      </c>
      <c r="G213" s="101" t="s">
        <v>556</v>
      </c>
      <c r="H213" s="101" t="s">
        <v>80</v>
      </c>
      <c r="I213" s="101" t="s">
        <v>768</v>
      </c>
      <c r="J213" s="101" t="n"/>
      <c r="K213" s="117" t="n">
        <f aca="false" ca="false" dt2D="false" dtr="false" t="normal">K214</f>
        <v>2000</v>
      </c>
    </row>
    <row hidden="false" ht="15" outlineLevel="0" r="214">
      <c r="A214" s="140" t="n"/>
      <c r="B214" s="75" t="s">
        <v>218</v>
      </c>
      <c r="C214" s="104" t="s">
        <v>541</v>
      </c>
      <c r="D214" s="104" t="s">
        <v>121</v>
      </c>
      <c r="E214" s="104" t="s">
        <v>80</v>
      </c>
      <c r="F214" s="104" t="s">
        <v>742</v>
      </c>
      <c r="G214" s="104" t="s">
        <v>556</v>
      </c>
      <c r="H214" s="104" t="s">
        <v>80</v>
      </c>
      <c r="I214" s="104" t="s">
        <v>768</v>
      </c>
      <c r="J214" s="104" t="s">
        <v>221</v>
      </c>
      <c r="K214" s="117" t="n">
        <v>2000</v>
      </c>
    </row>
    <row hidden="false" ht="15" outlineLevel="0" r="215">
      <c r="A215" s="153" t="n"/>
      <c r="B215" s="97" t="s">
        <v>238</v>
      </c>
      <c r="C215" s="101" t="s">
        <v>541</v>
      </c>
      <c r="D215" s="101" t="s">
        <v>121</v>
      </c>
      <c r="E215" s="101" t="s">
        <v>80</v>
      </c>
      <c r="F215" s="101" t="s">
        <v>742</v>
      </c>
      <c r="G215" s="101" t="s">
        <v>556</v>
      </c>
      <c r="H215" s="101" t="s">
        <v>93</v>
      </c>
      <c r="I215" s="101" t="s">
        <v>547</v>
      </c>
      <c r="J215" s="101" t="n"/>
      <c r="K215" s="117" t="n">
        <f aca="false" ca="false" dt2D="false" dtr="false" t="normal">K216</f>
        <v>15</v>
      </c>
    </row>
    <row hidden="false" ht="15" outlineLevel="0" r="216">
      <c r="A216" s="153" t="n"/>
      <c r="B216" s="97" t="s">
        <v>245</v>
      </c>
      <c r="C216" s="101" t="s">
        <v>541</v>
      </c>
      <c r="D216" s="101" t="s">
        <v>121</v>
      </c>
      <c r="E216" s="101" t="s">
        <v>80</v>
      </c>
      <c r="F216" s="101" t="s">
        <v>742</v>
      </c>
      <c r="G216" s="101" t="s">
        <v>556</v>
      </c>
      <c r="H216" s="101" t="s">
        <v>93</v>
      </c>
      <c r="I216" s="101" t="s">
        <v>769</v>
      </c>
      <c r="J216" s="101" t="n"/>
      <c r="K216" s="117" t="n">
        <f aca="false" ca="false" dt2D="false" dtr="false" t="normal">K217</f>
        <v>15</v>
      </c>
    </row>
    <row hidden="false" ht="15" outlineLevel="0" r="217">
      <c r="A217" s="153" t="n"/>
      <c r="B217" s="97" t="s">
        <v>207</v>
      </c>
      <c r="C217" s="101" t="s">
        <v>541</v>
      </c>
      <c r="D217" s="101" t="s">
        <v>121</v>
      </c>
      <c r="E217" s="101" t="s">
        <v>80</v>
      </c>
      <c r="F217" s="101" t="s">
        <v>742</v>
      </c>
      <c r="G217" s="101" t="s">
        <v>556</v>
      </c>
      <c r="H217" s="101" t="s">
        <v>93</v>
      </c>
      <c r="I217" s="101" t="s">
        <v>769</v>
      </c>
      <c r="J217" s="101" t="s">
        <v>212</v>
      </c>
      <c r="K217" s="117" t="n">
        <v>15</v>
      </c>
    </row>
    <row hidden="false" ht="15" outlineLevel="0" r="218">
      <c r="A218" s="153" t="n"/>
      <c r="B218" s="157" t="s">
        <v>282</v>
      </c>
      <c r="C218" s="101" t="s">
        <v>541</v>
      </c>
      <c r="D218" s="101" t="s">
        <v>121</v>
      </c>
      <c r="E218" s="101" t="s">
        <v>80</v>
      </c>
      <c r="F218" s="101" t="s">
        <v>742</v>
      </c>
      <c r="G218" s="101" t="s">
        <v>587</v>
      </c>
      <c r="H218" s="101" t="s">
        <v>545</v>
      </c>
      <c r="I218" s="101" t="s">
        <v>547</v>
      </c>
      <c r="J218" s="101" t="n"/>
      <c r="K218" s="117" t="n">
        <f aca="false" ca="false" dt2D="false" dtr="false" t="normal">K219</f>
        <v>150</v>
      </c>
    </row>
    <row hidden="false" ht="15" outlineLevel="0" r="219">
      <c r="A219" s="153" t="n"/>
      <c r="B219" s="157" t="s">
        <v>289</v>
      </c>
      <c r="C219" s="101" t="s">
        <v>541</v>
      </c>
      <c r="D219" s="101" t="s">
        <v>121</v>
      </c>
      <c r="E219" s="101" t="s">
        <v>80</v>
      </c>
      <c r="F219" s="101" t="s">
        <v>742</v>
      </c>
      <c r="G219" s="101" t="s">
        <v>587</v>
      </c>
      <c r="H219" s="101" t="s">
        <v>80</v>
      </c>
      <c r="I219" s="101" t="s">
        <v>547</v>
      </c>
      <c r="J219" s="101" t="n"/>
      <c r="K219" s="117" t="n">
        <f aca="false" ca="false" dt2D="false" dtr="false" t="normal">K220</f>
        <v>150</v>
      </c>
    </row>
    <row hidden="false" ht="15" outlineLevel="0" r="220">
      <c r="A220" s="153" t="n"/>
      <c r="B220" s="157" t="s">
        <v>297</v>
      </c>
      <c r="C220" s="101" t="s">
        <v>541</v>
      </c>
      <c r="D220" s="101" t="s">
        <v>121</v>
      </c>
      <c r="E220" s="101" t="s">
        <v>80</v>
      </c>
      <c r="F220" s="101" t="s">
        <v>742</v>
      </c>
      <c r="G220" s="101" t="s">
        <v>587</v>
      </c>
      <c r="H220" s="101" t="s">
        <v>80</v>
      </c>
      <c r="I220" s="101" t="s">
        <v>767</v>
      </c>
      <c r="J220" s="101" t="n"/>
      <c r="K220" s="117" t="n">
        <f aca="false" ca="false" dt2D="false" dtr="false" t="normal">K221</f>
        <v>150</v>
      </c>
    </row>
    <row hidden="false" ht="15" outlineLevel="0" r="221">
      <c r="A221" s="153" t="n"/>
      <c r="B221" s="157" t="s">
        <v>218</v>
      </c>
      <c r="C221" s="101" t="s">
        <v>541</v>
      </c>
      <c r="D221" s="101" t="s">
        <v>121</v>
      </c>
      <c r="E221" s="101" t="s">
        <v>80</v>
      </c>
      <c r="F221" s="101" t="s">
        <v>742</v>
      </c>
      <c r="G221" s="101" t="s">
        <v>587</v>
      </c>
      <c r="H221" s="101" t="s">
        <v>80</v>
      </c>
      <c r="I221" s="101" t="s">
        <v>767</v>
      </c>
      <c r="J221" s="101" t="s">
        <v>221</v>
      </c>
      <c r="K221" s="117" t="n">
        <f aca="false" ca="false" dt2D="false" dtr="false" t="normal">50+100</f>
        <v>150</v>
      </c>
    </row>
    <row hidden="false" ht="15" outlineLevel="0" r="222">
      <c r="A222" s="153" t="n"/>
      <c r="B222" s="195" t="s">
        <v>766</v>
      </c>
      <c r="C222" s="91" t="s">
        <v>541</v>
      </c>
      <c r="D222" s="91" t="s">
        <v>121</v>
      </c>
      <c r="E222" s="91" t="s">
        <v>80</v>
      </c>
      <c r="F222" s="91" t="s">
        <v>765</v>
      </c>
      <c r="G222" s="91" t="s">
        <v>544</v>
      </c>
      <c r="H222" s="91" t="s">
        <v>545</v>
      </c>
      <c r="I222" s="91" t="s">
        <v>547</v>
      </c>
      <c r="J222" s="91" t="n"/>
      <c r="K222" s="152" t="n">
        <f aca="false" ca="false" dt2D="false" dtr="false" t="normal">K226+K229</f>
        <v>1510</v>
      </c>
    </row>
    <row hidden="false" ht="15" outlineLevel="0" r="223">
      <c r="A223" s="153" t="n"/>
      <c r="B223" s="157" t="s">
        <v>321</v>
      </c>
      <c r="C223" s="101" t="s">
        <v>541</v>
      </c>
      <c r="D223" s="101" t="s">
        <v>121</v>
      </c>
      <c r="E223" s="101" t="s">
        <v>80</v>
      </c>
      <c r="F223" s="101" t="s">
        <v>765</v>
      </c>
      <c r="G223" s="101" t="s">
        <v>556</v>
      </c>
      <c r="H223" s="101" t="s">
        <v>545</v>
      </c>
      <c r="I223" s="101" t="s">
        <v>547</v>
      </c>
      <c r="J223" s="101" t="n"/>
      <c r="K223" s="117" t="n">
        <f aca="false" ca="false" dt2D="false" dtr="false" t="normal">K224</f>
        <v>10</v>
      </c>
    </row>
    <row hidden="false" ht="15" outlineLevel="0" r="224">
      <c r="A224" s="153" t="n"/>
      <c r="B224" s="157" t="s">
        <v>327</v>
      </c>
      <c r="C224" s="101" t="s">
        <v>541</v>
      </c>
      <c r="D224" s="101" t="s">
        <v>121</v>
      </c>
      <c r="E224" s="101" t="s">
        <v>80</v>
      </c>
      <c r="F224" s="101" t="s">
        <v>765</v>
      </c>
      <c r="G224" s="101" t="s">
        <v>556</v>
      </c>
      <c r="H224" s="101" t="s">
        <v>80</v>
      </c>
      <c r="I224" s="101" t="s">
        <v>547</v>
      </c>
      <c r="J224" s="101" t="n"/>
      <c r="K224" s="117" t="n">
        <f aca="false" ca="false" dt2D="false" dtr="false" t="normal">K226</f>
        <v>10</v>
      </c>
    </row>
    <row hidden="false" ht="15" outlineLevel="0" r="225">
      <c r="A225" s="153" t="n"/>
      <c r="B225" s="157" t="s">
        <v>333</v>
      </c>
      <c r="C225" s="101" t="s">
        <v>541</v>
      </c>
      <c r="D225" s="101" t="s">
        <v>121</v>
      </c>
      <c r="E225" s="101" t="s">
        <v>80</v>
      </c>
      <c r="F225" s="101" t="s">
        <v>765</v>
      </c>
      <c r="G225" s="101" t="s">
        <v>556</v>
      </c>
      <c r="H225" s="101" t="s">
        <v>80</v>
      </c>
      <c r="I225" s="101" t="s">
        <v>770</v>
      </c>
      <c r="J225" s="101" t="n"/>
      <c r="K225" s="117" t="n">
        <f aca="false" ca="false" dt2D="false" dtr="false" t="normal">K226</f>
        <v>10</v>
      </c>
    </row>
    <row hidden="false" ht="15" outlineLevel="0" r="226">
      <c r="A226" s="153" t="n"/>
      <c r="B226" s="157" t="s">
        <v>154</v>
      </c>
      <c r="C226" s="101" t="s">
        <v>541</v>
      </c>
      <c r="D226" s="101" t="s">
        <v>121</v>
      </c>
      <c r="E226" s="101" t="s">
        <v>80</v>
      </c>
      <c r="F226" s="101" t="s">
        <v>765</v>
      </c>
      <c r="G226" s="101" t="s">
        <v>556</v>
      </c>
      <c r="H226" s="101" t="s">
        <v>80</v>
      </c>
      <c r="I226" s="101" t="s">
        <v>770</v>
      </c>
      <c r="J226" s="101" t="s">
        <v>156</v>
      </c>
      <c r="K226" s="117" t="n">
        <v>10</v>
      </c>
    </row>
    <row hidden="false" ht="15" outlineLevel="0" r="227">
      <c r="A227" s="153" t="n"/>
      <c r="B227" s="97" t="s">
        <v>347</v>
      </c>
      <c r="C227" s="101" t="s">
        <v>541</v>
      </c>
      <c r="D227" s="101" t="s">
        <v>121</v>
      </c>
      <c r="E227" s="101" t="s">
        <v>80</v>
      </c>
      <c r="F227" s="101" t="s">
        <v>765</v>
      </c>
      <c r="G227" s="101" t="s">
        <v>556</v>
      </c>
      <c r="H227" s="101" t="s">
        <v>93</v>
      </c>
      <c r="I227" s="101" t="s">
        <v>547</v>
      </c>
      <c r="J227" s="101" t="n"/>
      <c r="K227" s="116" t="n">
        <f aca="false" ca="false" dt2D="false" dtr="false" t="normal">K228</f>
        <v>1500</v>
      </c>
    </row>
    <row hidden="false" ht="15" outlineLevel="0" r="228">
      <c r="A228" s="153" t="n"/>
      <c r="B228" s="164" t="s">
        <v>352</v>
      </c>
      <c r="C228" s="101" t="s">
        <v>541</v>
      </c>
      <c r="D228" s="101" t="s">
        <v>121</v>
      </c>
      <c r="E228" s="101" t="s">
        <v>80</v>
      </c>
      <c r="F228" s="101" t="s">
        <v>765</v>
      </c>
      <c r="G228" s="101" t="s">
        <v>556</v>
      </c>
      <c r="H228" s="101" t="s">
        <v>93</v>
      </c>
      <c r="I228" s="101" t="s">
        <v>774</v>
      </c>
      <c r="J228" s="101" t="n"/>
      <c r="K228" s="116" t="n">
        <f aca="false" ca="false" dt2D="false" dtr="false" t="normal">K229</f>
        <v>1500</v>
      </c>
    </row>
    <row hidden="false" ht="15" outlineLevel="0" r="229">
      <c r="A229" s="153" t="n"/>
      <c r="B229" s="164" t="s">
        <v>773</v>
      </c>
      <c r="C229" s="101" t="s">
        <v>541</v>
      </c>
      <c r="D229" s="101" t="s">
        <v>121</v>
      </c>
      <c r="E229" s="101" t="s">
        <v>80</v>
      </c>
      <c r="F229" s="101" t="s">
        <v>765</v>
      </c>
      <c r="G229" s="101" t="s">
        <v>556</v>
      </c>
      <c r="H229" s="101" t="s">
        <v>93</v>
      </c>
      <c r="I229" s="101" t="s">
        <v>774</v>
      </c>
      <c r="J229" s="101" t="s">
        <v>156</v>
      </c>
      <c r="K229" s="116" t="n">
        <v>1500</v>
      </c>
    </row>
    <row hidden="false" ht="15" outlineLevel="0" r="230">
      <c r="A230" s="153" t="n"/>
      <c r="B230" s="231" t="s">
        <v>103</v>
      </c>
      <c r="C230" s="91" t="s">
        <v>541</v>
      </c>
      <c r="D230" s="91" t="s">
        <v>107</v>
      </c>
      <c r="E230" s="91" t="n"/>
      <c r="F230" s="91" t="n"/>
      <c r="G230" s="91" t="n"/>
      <c r="H230" s="91" t="n"/>
      <c r="I230" s="91" t="n"/>
      <c r="J230" s="91" t="n"/>
      <c r="K230" s="171" t="n">
        <f aca="false" ca="false" dt2D="false" dtr="false" t="normal">K231+K237</f>
        <v>62</v>
      </c>
    </row>
    <row hidden="false" ht="15" outlineLevel="0" r="231">
      <c r="A231" s="153" t="n"/>
      <c r="B231" s="252" t="s">
        <v>113</v>
      </c>
      <c r="C231" s="187" t="s">
        <v>541</v>
      </c>
      <c r="D231" s="187" t="s">
        <v>107</v>
      </c>
      <c r="E231" s="187" t="s">
        <v>80</v>
      </c>
      <c r="F231" s="187" t="n"/>
      <c r="G231" s="187" t="n"/>
      <c r="H231" s="187" t="n"/>
      <c r="I231" s="187" t="n"/>
      <c r="J231" s="187" t="n"/>
      <c r="K231" s="253" t="n">
        <f aca="false" ca="false" dt2D="false" dtr="false" t="normal">K232</f>
        <v>60</v>
      </c>
    </row>
    <row hidden="false" ht="15" outlineLevel="0" r="232">
      <c r="A232" s="153" t="n"/>
      <c r="B232" s="160" t="s">
        <v>771</v>
      </c>
      <c r="C232" s="91" t="s">
        <v>541</v>
      </c>
      <c r="D232" s="91" t="s">
        <v>107</v>
      </c>
      <c r="E232" s="91" t="s">
        <v>80</v>
      </c>
      <c r="F232" s="91" t="s">
        <v>572</v>
      </c>
      <c r="G232" s="91" t="s">
        <v>544</v>
      </c>
      <c r="H232" s="91" t="s">
        <v>545</v>
      </c>
      <c r="I232" s="91" t="s">
        <v>547</v>
      </c>
      <c r="J232" s="91" t="n"/>
      <c r="K232" s="171" t="n">
        <f aca="false" ca="false" dt2D="false" dtr="false" t="normal">K234</f>
        <v>60</v>
      </c>
    </row>
    <row hidden="false" ht="15" outlineLevel="0" r="233">
      <c r="A233" s="153" t="n"/>
      <c r="B233" s="157" t="s">
        <v>772</v>
      </c>
      <c r="C233" s="101" t="s">
        <v>541</v>
      </c>
      <c r="D233" s="101" t="s">
        <v>107</v>
      </c>
      <c r="E233" s="101" t="s">
        <v>80</v>
      </c>
      <c r="F233" s="101" t="s">
        <v>572</v>
      </c>
      <c r="G233" s="101" t="s">
        <v>556</v>
      </c>
      <c r="H233" s="101" t="s">
        <v>545</v>
      </c>
      <c r="I233" s="101" t="s">
        <v>547</v>
      </c>
      <c r="J233" s="101" t="n"/>
      <c r="K233" s="116" t="n">
        <f aca="false" ca="false" dt2D="false" dtr="false" t="normal">K234</f>
        <v>60</v>
      </c>
    </row>
    <row hidden="false" ht="15" outlineLevel="0" r="234">
      <c r="A234" s="153" t="n"/>
      <c r="B234" s="97" t="s">
        <v>385</v>
      </c>
      <c r="C234" s="101" t="s">
        <v>541</v>
      </c>
      <c r="D234" s="101" t="s">
        <v>107</v>
      </c>
      <c r="E234" s="101" t="s">
        <v>80</v>
      </c>
      <c r="F234" s="101" t="s">
        <v>572</v>
      </c>
      <c r="G234" s="101" t="s">
        <v>556</v>
      </c>
      <c r="H234" s="101" t="s">
        <v>80</v>
      </c>
      <c r="I234" s="101" t="s">
        <v>547</v>
      </c>
      <c r="J234" s="101" t="n"/>
      <c r="K234" s="116" t="n">
        <f aca="false" ca="false" dt2D="false" dtr="false" t="normal">K236</f>
        <v>60</v>
      </c>
    </row>
    <row hidden="false" ht="15" outlineLevel="0" r="235">
      <c r="A235" s="153" t="n"/>
      <c r="B235" s="157" t="s">
        <v>394</v>
      </c>
      <c r="C235" s="101" t="s">
        <v>541</v>
      </c>
      <c r="D235" s="101" t="s">
        <v>107</v>
      </c>
      <c r="E235" s="101" t="s">
        <v>80</v>
      </c>
      <c r="F235" s="101" t="s">
        <v>572</v>
      </c>
      <c r="G235" s="101" t="s">
        <v>556</v>
      </c>
      <c r="H235" s="101" t="s">
        <v>80</v>
      </c>
      <c r="I235" s="101" t="s">
        <v>574</v>
      </c>
      <c r="J235" s="101" t="n"/>
      <c r="K235" s="116" t="n">
        <v>60</v>
      </c>
    </row>
    <row hidden="false" ht="15" outlineLevel="0" r="236">
      <c r="A236" s="153" t="n"/>
      <c r="B236" s="164" t="s">
        <v>408</v>
      </c>
      <c r="C236" s="101" t="s">
        <v>541</v>
      </c>
      <c r="D236" s="101" t="s">
        <v>107</v>
      </c>
      <c r="E236" s="101" t="s">
        <v>80</v>
      </c>
      <c r="F236" s="101" t="s">
        <v>572</v>
      </c>
      <c r="G236" s="101" t="s">
        <v>556</v>
      </c>
      <c r="H236" s="101" t="s">
        <v>80</v>
      </c>
      <c r="I236" s="101" t="s">
        <v>574</v>
      </c>
      <c r="J236" s="101" t="s">
        <v>414</v>
      </c>
      <c r="K236" s="116" t="n">
        <v>60</v>
      </c>
    </row>
    <row hidden="false" ht="15" outlineLevel="0" r="237">
      <c r="A237" s="153" t="n"/>
      <c r="B237" s="164" t="s">
        <v>116</v>
      </c>
      <c r="C237" s="101" t="s">
        <v>541</v>
      </c>
      <c r="D237" s="101" t="s">
        <v>107</v>
      </c>
      <c r="E237" s="101" t="s">
        <v>82</v>
      </c>
      <c r="F237" s="101" t="n"/>
      <c r="G237" s="101" t="n"/>
      <c r="H237" s="101" t="n"/>
      <c r="I237" s="101" t="n"/>
      <c r="J237" s="101" t="n"/>
      <c r="K237" s="116" t="n">
        <f aca="false" ca="false" dt2D="false" dtr="false" t="normal">K238</f>
        <v>2</v>
      </c>
    </row>
    <row hidden="false" ht="15" outlineLevel="0" r="238">
      <c r="A238" s="153" t="n"/>
      <c r="B238" s="195" t="s">
        <v>583</v>
      </c>
      <c r="C238" s="101" t="s">
        <v>541</v>
      </c>
      <c r="D238" s="101" t="s">
        <v>107</v>
      </c>
      <c r="E238" s="101" t="s">
        <v>82</v>
      </c>
      <c r="F238" s="101" t="s">
        <v>585</v>
      </c>
      <c r="G238" s="101" t="s">
        <v>544</v>
      </c>
      <c r="H238" s="101" t="s">
        <v>545</v>
      </c>
      <c r="I238" s="101" t="s">
        <v>547</v>
      </c>
      <c r="J238" s="101" t="n"/>
      <c r="K238" s="117" t="n">
        <f aca="false" ca="false" dt2D="false" dtr="false" t="normal">K240+K243</f>
        <v>2</v>
      </c>
    </row>
    <row hidden="false" ht="15" outlineLevel="0" r="239">
      <c r="A239" s="153" t="n"/>
      <c r="B239" s="157" t="s">
        <v>375</v>
      </c>
      <c r="C239" s="101" t="s">
        <v>541</v>
      </c>
      <c r="D239" s="101" t="s">
        <v>107</v>
      </c>
      <c r="E239" s="101" t="s">
        <v>82</v>
      </c>
      <c r="F239" s="101" t="s">
        <v>585</v>
      </c>
      <c r="G239" s="101" t="s">
        <v>556</v>
      </c>
      <c r="H239" s="101" t="s">
        <v>545</v>
      </c>
      <c r="I239" s="101" t="s">
        <v>547</v>
      </c>
      <c r="J239" s="101" t="n"/>
      <c r="K239" s="117" t="n">
        <f aca="false" ca="false" dt2D="false" dtr="false" t="normal">K240+K243</f>
        <v>2</v>
      </c>
    </row>
    <row hidden="false" ht="15" outlineLevel="0" r="240">
      <c r="A240" s="153" t="n"/>
      <c r="B240" s="157" t="s">
        <v>594</v>
      </c>
      <c r="C240" s="101" t="s">
        <v>541</v>
      </c>
      <c r="D240" s="101" t="s">
        <v>107</v>
      </c>
      <c r="E240" s="101" t="s">
        <v>82</v>
      </c>
      <c r="F240" s="101" t="s">
        <v>585</v>
      </c>
      <c r="G240" s="101" t="s">
        <v>556</v>
      </c>
      <c r="H240" s="101" t="s">
        <v>80</v>
      </c>
      <c r="I240" s="101" t="s">
        <v>547</v>
      </c>
      <c r="J240" s="101" t="n"/>
      <c r="K240" s="117" t="n">
        <f aca="false" ca="false" dt2D="false" dtr="false" t="normal">K242</f>
        <v>1</v>
      </c>
    </row>
    <row hidden="false" ht="15" outlineLevel="0" r="241">
      <c r="A241" s="153" t="n"/>
      <c r="B241" s="157" t="s">
        <v>389</v>
      </c>
      <c r="C241" s="101" t="s">
        <v>541</v>
      </c>
      <c r="D241" s="101" t="s">
        <v>107</v>
      </c>
      <c r="E241" s="101" t="s">
        <v>82</v>
      </c>
      <c r="F241" s="101" t="s">
        <v>585</v>
      </c>
      <c r="G241" s="101" t="s">
        <v>556</v>
      </c>
      <c r="H241" s="101" t="s">
        <v>80</v>
      </c>
      <c r="I241" s="101" t="s">
        <v>598</v>
      </c>
      <c r="J241" s="101" t="n"/>
      <c r="K241" s="117" t="n">
        <f aca="false" ca="false" dt2D="false" dtr="false" t="normal">K242</f>
        <v>1</v>
      </c>
    </row>
    <row hidden="false" ht="15" outlineLevel="0" r="242">
      <c r="A242" s="153" t="n"/>
      <c r="B242" s="157" t="s">
        <v>393</v>
      </c>
      <c r="C242" s="101" t="s">
        <v>541</v>
      </c>
      <c r="D242" s="101" t="s">
        <v>107</v>
      </c>
      <c r="E242" s="101" t="s">
        <v>82</v>
      </c>
      <c r="F242" s="101" t="s">
        <v>585</v>
      </c>
      <c r="G242" s="101" t="s">
        <v>556</v>
      </c>
      <c r="H242" s="101" t="s">
        <v>80</v>
      </c>
      <c r="I242" s="101" t="s">
        <v>598</v>
      </c>
      <c r="J242" s="101" t="s">
        <v>399</v>
      </c>
      <c r="K242" s="117" t="n">
        <v>1</v>
      </c>
    </row>
    <row hidden="false" ht="15" outlineLevel="0" r="243">
      <c r="A243" s="153" t="n"/>
      <c r="B243" s="157" t="s">
        <v>406</v>
      </c>
      <c r="C243" s="101" t="s">
        <v>541</v>
      </c>
      <c r="D243" s="101" t="s">
        <v>107</v>
      </c>
      <c r="E243" s="101" t="s">
        <v>82</v>
      </c>
      <c r="F243" s="101" t="s">
        <v>585</v>
      </c>
      <c r="G243" s="101" t="s">
        <v>556</v>
      </c>
      <c r="H243" s="101" t="s">
        <v>93</v>
      </c>
      <c r="I243" s="101" t="s">
        <v>547</v>
      </c>
      <c r="J243" s="101" t="n"/>
      <c r="K243" s="117" t="n">
        <v>1</v>
      </c>
    </row>
    <row hidden="false" ht="15" outlineLevel="0" r="244">
      <c r="A244" s="153" t="n"/>
      <c r="B244" s="157" t="s">
        <v>413</v>
      </c>
      <c r="C244" s="101" t="s">
        <v>541</v>
      </c>
      <c r="D244" s="101" t="s">
        <v>107</v>
      </c>
      <c r="E244" s="101" t="s">
        <v>82</v>
      </c>
      <c r="F244" s="101" t="s">
        <v>585</v>
      </c>
      <c r="G244" s="101" t="s">
        <v>556</v>
      </c>
      <c r="H244" s="101" t="s">
        <v>93</v>
      </c>
      <c r="I244" s="101" t="s">
        <v>613</v>
      </c>
      <c r="J244" s="101" t="n"/>
      <c r="K244" s="117" t="n">
        <v>1</v>
      </c>
    </row>
    <row hidden="false" ht="15" outlineLevel="0" r="245">
      <c r="A245" s="153" t="n"/>
      <c r="B245" s="157" t="s">
        <v>393</v>
      </c>
      <c r="C245" s="101" t="s">
        <v>541</v>
      </c>
      <c r="D245" s="101" t="s">
        <v>107</v>
      </c>
      <c r="E245" s="101" t="s">
        <v>82</v>
      </c>
      <c r="F245" s="101" t="s">
        <v>585</v>
      </c>
      <c r="G245" s="101" t="s">
        <v>556</v>
      </c>
      <c r="H245" s="101" t="s">
        <v>93</v>
      </c>
      <c r="I245" s="101" t="s">
        <v>613</v>
      </c>
      <c r="J245" s="101" t="s">
        <v>399</v>
      </c>
      <c r="K245" s="117" t="n">
        <v>1</v>
      </c>
    </row>
    <row hidden="false" ht="15" outlineLevel="0" r="246">
      <c r="A246" s="153" t="n"/>
      <c r="B246" s="160" t="s">
        <v>128</v>
      </c>
      <c r="C246" s="91" t="s">
        <v>541</v>
      </c>
      <c r="D246" s="91" t="s">
        <v>86</v>
      </c>
      <c r="E246" s="91" t="n"/>
      <c r="F246" s="91" t="n"/>
      <c r="G246" s="91" t="n"/>
      <c r="H246" s="91" t="n"/>
      <c r="I246" s="101" t="n"/>
      <c r="J246" s="91" t="n"/>
      <c r="K246" s="152" t="n">
        <f aca="false" ca="false" dt2D="false" dtr="false" t="normal">K247</f>
        <v>250</v>
      </c>
    </row>
    <row hidden="false" ht="15" outlineLevel="0" r="247">
      <c r="A247" s="153" t="n"/>
      <c r="B247" s="228" t="s">
        <v>129</v>
      </c>
      <c r="C247" s="101" t="s">
        <v>541</v>
      </c>
      <c r="D247" s="101" t="s">
        <v>86</v>
      </c>
      <c r="E247" s="101" t="s">
        <v>93</v>
      </c>
      <c r="F247" s="101" t="n"/>
      <c r="G247" s="101" t="n"/>
      <c r="H247" s="101" t="n"/>
      <c r="I247" s="101" t="n"/>
      <c r="J247" s="101" t="n"/>
      <c r="K247" s="116" t="n">
        <f aca="false" ca="false" dt2D="false" dtr="false" t="normal">K248</f>
        <v>250</v>
      </c>
    </row>
    <row hidden="false" ht="15" outlineLevel="0" r="248">
      <c r="A248" s="153" t="n"/>
      <c r="B248" s="195" t="s">
        <v>619</v>
      </c>
      <c r="C248" s="101" t="s">
        <v>541</v>
      </c>
      <c r="D248" s="101" t="s">
        <v>86</v>
      </c>
      <c r="E248" s="101" t="s">
        <v>93</v>
      </c>
      <c r="F248" s="101" t="s">
        <v>621</v>
      </c>
      <c r="G248" s="101" t="s">
        <v>544</v>
      </c>
      <c r="H248" s="101" t="s">
        <v>545</v>
      </c>
      <c r="I248" s="101" t="s">
        <v>547</v>
      </c>
      <c r="J248" s="101" t="n"/>
      <c r="K248" s="116" t="n">
        <f aca="false" ca="false" dt2D="false" dtr="false" t="normal">K252</f>
        <v>250</v>
      </c>
    </row>
    <row hidden="false" ht="15" outlineLevel="0" r="249">
      <c r="A249" s="153" t="n"/>
      <c r="B249" s="230" t="s">
        <v>412</v>
      </c>
      <c r="C249" s="101" t="s">
        <v>541</v>
      </c>
      <c r="D249" s="101" t="s">
        <v>86</v>
      </c>
      <c r="E249" s="101" t="s">
        <v>93</v>
      </c>
      <c r="F249" s="101" t="s">
        <v>621</v>
      </c>
      <c r="G249" s="101" t="s">
        <v>556</v>
      </c>
      <c r="H249" s="101" t="s">
        <v>545</v>
      </c>
      <c r="I249" s="101" t="s">
        <v>547</v>
      </c>
      <c r="J249" s="101" t="n"/>
      <c r="K249" s="116" t="n">
        <f aca="false" ca="false" dt2D="false" dtr="false" t="normal">K250</f>
        <v>250</v>
      </c>
    </row>
    <row hidden="false" ht="15" outlineLevel="0" r="250">
      <c r="A250" s="153" t="n"/>
      <c r="B250" s="230" t="s">
        <v>427</v>
      </c>
      <c r="C250" s="101" t="s">
        <v>541</v>
      </c>
      <c r="D250" s="101" t="s">
        <v>86</v>
      </c>
      <c r="E250" s="101" t="s">
        <v>93</v>
      </c>
      <c r="F250" s="101" t="s">
        <v>621</v>
      </c>
      <c r="G250" s="101" t="s">
        <v>556</v>
      </c>
      <c r="H250" s="101" t="s">
        <v>80</v>
      </c>
      <c r="I250" s="101" t="s">
        <v>547</v>
      </c>
      <c r="J250" s="101" t="n"/>
      <c r="K250" s="116" t="n">
        <f aca="false" ca="false" dt2D="false" dtr="false" t="normal">K252</f>
        <v>250</v>
      </c>
    </row>
    <row hidden="false" ht="15" outlineLevel="0" r="251">
      <c r="A251" s="153" t="n"/>
      <c r="B251" s="230" t="s">
        <v>439</v>
      </c>
      <c r="C251" s="101" t="s">
        <v>541</v>
      </c>
      <c r="D251" s="101" t="s">
        <v>86</v>
      </c>
      <c r="E251" s="101" t="s">
        <v>93</v>
      </c>
      <c r="F251" s="101" t="s">
        <v>621</v>
      </c>
      <c r="G251" s="101" t="s">
        <v>556</v>
      </c>
      <c r="H251" s="101" t="s">
        <v>80</v>
      </c>
      <c r="I251" s="101" t="s">
        <v>633</v>
      </c>
      <c r="J251" s="101" t="n"/>
      <c r="K251" s="116" t="n">
        <f aca="false" ca="false" dt2D="false" dtr="false" t="normal">K252</f>
        <v>250</v>
      </c>
    </row>
    <row hidden="false" ht="15" outlineLevel="0" r="252">
      <c r="A252" s="153" t="n"/>
      <c r="B252" s="157" t="s">
        <v>218</v>
      </c>
      <c r="C252" s="101" t="s">
        <v>541</v>
      </c>
      <c r="D252" s="101" t="s">
        <v>86</v>
      </c>
      <c r="E252" s="101" t="s">
        <v>93</v>
      </c>
      <c r="F252" s="101" t="s">
        <v>621</v>
      </c>
      <c r="G252" s="101" t="s">
        <v>556</v>
      </c>
      <c r="H252" s="101" t="s">
        <v>80</v>
      </c>
      <c r="I252" s="101" t="s">
        <v>633</v>
      </c>
      <c r="J252" s="101" t="s">
        <v>221</v>
      </c>
      <c r="K252" s="116" t="n">
        <f aca="false" ca="false" dt2D="false" dtr="false" t="normal">50+200</f>
        <v>250</v>
      </c>
    </row>
    <row outlineLevel="0" r="253">
      <c r="A253" s="178" t="n"/>
      <c r="B253" s="235" t="n"/>
      <c r="C253" s="178" t="n"/>
      <c r="D253" s="101" t="n"/>
      <c r="E253" s="101" t="n"/>
      <c r="F253" s="236" t="n"/>
      <c r="G253" s="236" t="n"/>
      <c r="H253" s="236" t="n"/>
      <c r="I253" s="236" t="n"/>
      <c r="J253" s="236" t="n"/>
      <c r="K253" s="191" t="n"/>
    </row>
    <row outlineLevel="0" r="254">
      <c r="A254" s="178" t="n"/>
      <c r="B254" s="235" t="n"/>
      <c r="C254" s="178" t="n"/>
      <c r="D254" s="101" t="n"/>
      <c r="E254" s="101" t="n"/>
      <c r="F254" s="236" t="n"/>
      <c r="G254" s="236" t="n"/>
      <c r="H254" s="236" t="n"/>
      <c r="I254" s="236" t="n"/>
      <c r="J254" s="236" t="n"/>
      <c r="K254" s="191" t="n"/>
    </row>
    <row outlineLevel="0" r="255">
      <c r="A255" s="178" t="n"/>
      <c r="B255" s="239" t="s">
        <v>19</v>
      </c>
      <c r="C255" s="239" t="s"/>
      <c r="D255" s="239" t="s"/>
      <c r="E255" s="101" t="n"/>
      <c r="F255" s="236" t="n"/>
      <c r="G255" s="236" t="n"/>
      <c r="H255" s="236" t="n"/>
      <c r="I255" s="240" t="s">
        <v>21</v>
      </c>
      <c r="J255" s="240" t="s"/>
      <c r="K255" s="240" t="s"/>
    </row>
    <row outlineLevel="0" r="256">
      <c r="A256" s="178" t="n"/>
      <c r="B256" s="180" t="n"/>
      <c r="C256" s="178" t="n"/>
      <c r="D256" s="178" t="n"/>
      <c r="E256" s="178" t="n"/>
      <c r="F256" s="180" t="n"/>
      <c r="G256" s="180" t="n"/>
      <c r="H256" s="180" t="n"/>
      <c r="I256" s="180" t="n"/>
      <c r="J256" s="180" t="n"/>
      <c r="K256" s="181" t="n"/>
    </row>
    <row outlineLevel="0" r="257">
      <c r="A257" s="178" t="n"/>
      <c r="B257" s="180" t="n"/>
      <c r="C257" s="178" t="n"/>
      <c r="D257" s="178" t="n"/>
      <c r="E257" s="178" t="n"/>
      <c r="F257" s="180" t="n"/>
      <c r="G257" s="180" t="n"/>
      <c r="H257" s="180" t="n"/>
      <c r="I257" s="180" t="n"/>
      <c r="J257" s="180" t="n"/>
      <c r="K257" s="181" t="n"/>
    </row>
    <row outlineLevel="0" r="258">
      <c r="A258" s="178" t="n"/>
      <c r="B258" s="180" t="n"/>
      <c r="C258" s="178" t="n"/>
      <c r="D258" s="178" t="n"/>
      <c r="E258" s="178" t="n"/>
      <c r="F258" s="180" t="n"/>
      <c r="G258" s="180" t="n"/>
      <c r="H258" s="180" t="n"/>
      <c r="I258" s="180" t="n"/>
      <c r="J258" s="180" t="n"/>
      <c r="K258" s="181" t="n"/>
    </row>
    <row outlineLevel="0" r="259">
      <c r="A259" s="178" t="n"/>
      <c r="B259" s="180" t="n"/>
      <c r="C259" s="178" t="n"/>
      <c r="D259" s="178" t="n"/>
      <c r="E259" s="178" t="n"/>
      <c r="F259" s="180" t="n"/>
      <c r="G259" s="180" t="n"/>
      <c r="H259" s="180" t="n"/>
      <c r="I259" s="180" t="n"/>
      <c r="J259" s="180" t="n"/>
      <c r="K259" s="181" t="n"/>
    </row>
    <row outlineLevel="0" r="260">
      <c r="A260" s="178" t="n"/>
      <c r="B260" s="180" t="n"/>
      <c r="C260" s="178" t="n"/>
      <c r="D260" s="178" t="n"/>
      <c r="E260" s="178" t="n"/>
      <c r="F260" s="180" t="n"/>
      <c r="G260" s="180" t="n"/>
      <c r="H260" s="180" t="n"/>
      <c r="I260" s="180" t="n"/>
      <c r="J260" s="180" t="n"/>
      <c r="K260" s="181" t="n"/>
    </row>
    <row outlineLevel="0" r="261">
      <c r="A261" s="178" t="n"/>
      <c r="B261" s="180" t="n"/>
      <c r="C261" s="178" t="n"/>
      <c r="D261" s="178" t="n"/>
      <c r="E261" s="178" t="n"/>
      <c r="F261" s="180" t="n"/>
      <c r="G261" s="180" t="n"/>
      <c r="H261" s="180" t="n"/>
      <c r="I261" s="180" t="n"/>
      <c r="J261" s="180" t="n"/>
      <c r="K261" s="181" t="n"/>
    </row>
    <row outlineLevel="0" r="262">
      <c r="A262" s="178" t="n"/>
      <c r="B262" s="180" t="n"/>
      <c r="C262" s="178" t="n"/>
      <c r="D262" s="178" t="n"/>
      <c r="E262" s="178" t="n"/>
      <c r="F262" s="180" t="n"/>
      <c r="G262" s="180" t="n"/>
      <c r="H262" s="180" t="n"/>
      <c r="I262" s="180" t="n"/>
      <c r="J262" s="180" t="n"/>
      <c r="K262" s="181" t="n"/>
    </row>
    <row outlineLevel="0" r="263">
      <c r="A263" s="178" t="n"/>
      <c r="B263" s="180" t="n"/>
      <c r="C263" s="178" t="n"/>
      <c r="D263" s="178" t="n"/>
      <c r="E263" s="178" t="n"/>
      <c r="F263" s="180" t="n"/>
      <c r="G263" s="180" t="n"/>
      <c r="H263" s="180" t="n"/>
      <c r="I263" s="180" t="n"/>
      <c r="J263" s="180" t="n"/>
      <c r="K263" s="181" t="n"/>
    </row>
    <row outlineLevel="0" r="264">
      <c r="A264" s="178" t="n"/>
      <c r="B264" s="180" t="n"/>
      <c r="C264" s="178" t="n"/>
      <c r="D264" s="178" t="n"/>
      <c r="E264" s="178" t="n"/>
      <c r="F264" s="180" t="n"/>
      <c r="G264" s="180" t="n"/>
      <c r="H264" s="180" t="n"/>
      <c r="I264" s="180" t="n"/>
      <c r="J264" s="180" t="n"/>
      <c r="K264" s="181" t="n"/>
    </row>
    <row outlineLevel="0" r="265">
      <c r="A265" s="178" t="n"/>
      <c r="B265" s="180" t="n"/>
      <c r="C265" s="178" t="n"/>
      <c r="D265" s="178" t="n"/>
      <c r="E265" s="178" t="n"/>
      <c r="F265" s="180" t="n"/>
      <c r="G265" s="180" t="n"/>
      <c r="H265" s="180" t="n"/>
      <c r="I265" s="180" t="n"/>
      <c r="J265" s="180" t="n"/>
      <c r="K265" s="181" t="n"/>
    </row>
    <row outlineLevel="0" r="266">
      <c r="A266" s="178" t="n"/>
      <c r="B266" s="180" t="n"/>
      <c r="C266" s="178" t="n"/>
      <c r="D266" s="178" t="n"/>
      <c r="E266" s="178" t="n"/>
      <c r="F266" s="180" t="n"/>
      <c r="G266" s="180" t="n"/>
      <c r="H266" s="180" t="n"/>
      <c r="I266" s="180" t="n"/>
      <c r="J266" s="180" t="n"/>
      <c r="K266" s="181" t="n"/>
    </row>
    <row outlineLevel="0" r="267">
      <c r="A267" s="178" t="n"/>
      <c r="B267" s="180" t="n"/>
      <c r="C267" s="178" t="n"/>
      <c r="D267" s="178" t="n"/>
      <c r="E267" s="178" t="n"/>
      <c r="F267" s="180" t="n"/>
      <c r="G267" s="180" t="n"/>
      <c r="H267" s="180" t="n"/>
      <c r="I267" s="180" t="n"/>
      <c r="J267" s="180" t="n"/>
      <c r="K267" s="181" t="n"/>
    </row>
    <row outlineLevel="0" r="268">
      <c r="A268" s="178" t="n"/>
      <c r="B268" s="180" t="n"/>
      <c r="C268" s="178" t="n"/>
      <c r="D268" s="178" t="n"/>
      <c r="E268" s="178" t="n"/>
      <c r="F268" s="180" t="n"/>
      <c r="G268" s="180" t="n"/>
      <c r="H268" s="180" t="n"/>
      <c r="I268" s="180" t="n"/>
      <c r="J268" s="180" t="n"/>
      <c r="K268" s="181" t="n"/>
    </row>
    <row outlineLevel="0" r="269">
      <c r="A269" s="178" t="n"/>
      <c r="B269" s="180" t="n"/>
      <c r="C269" s="178" t="n"/>
      <c r="D269" s="178" t="n"/>
      <c r="E269" s="178" t="n"/>
      <c r="F269" s="180" t="n"/>
      <c r="G269" s="180" t="n"/>
      <c r="H269" s="180" t="n"/>
      <c r="I269" s="180" t="n"/>
      <c r="J269" s="180" t="n"/>
      <c r="K269" s="181" t="n"/>
    </row>
    <row outlineLevel="0" r="270">
      <c r="A270" s="178" t="n"/>
      <c r="B270" s="180" t="n"/>
      <c r="C270" s="178" t="n"/>
      <c r="D270" s="178" t="n"/>
      <c r="E270" s="178" t="n"/>
      <c r="F270" s="180" t="n"/>
      <c r="G270" s="180" t="n"/>
      <c r="H270" s="180" t="n"/>
      <c r="I270" s="180" t="n"/>
      <c r="J270" s="180" t="n"/>
      <c r="K270" s="181" t="n"/>
    </row>
    <row outlineLevel="0" r="271">
      <c r="A271" s="178" t="n"/>
      <c r="B271" s="180" t="n"/>
      <c r="C271" s="178" t="n"/>
      <c r="D271" s="178" t="n"/>
      <c r="E271" s="178" t="n"/>
      <c r="F271" s="180" t="n"/>
      <c r="G271" s="180" t="n"/>
      <c r="H271" s="180" t="n"/>
      <c r="I271" s="180" t="n"/>
      <c r="J271" s="180" t="n"/>
      <c r="K271" s="181" t="n"/>
    </row>
    <row outlineLevel="0" r="272">
      <c r="A272" s="178" t="n"/>
      <c r="B272" s="180" t="n"/>
      <c r="C272" s="178" t="n"/>
      <c r="D272" s="178" t="n"/>
      <c r="E272" s="178" t="n"/>
      <c r="F272" s="180" t="n"/>
      <c r="G272" s="180" t="n"/>
      <c r="H272" s="180" t="n"/>
      <c r="I272" s="180" t="n"/>
      <c r="J272" s="180" t="n"/>
      <c r="K272" s="181" t="n"/>
    </row>
    <row outlineLevel="0" r="273">
      <c r="A273" s="178" t="n"/>
      <c r="B273" s="180" t="n"/>
      <c r="C273" s="178" t="n"/>
      <c r="D273" s="178" t="n"/>
      <c r="E273" s="178" t="n"/>
      <c r="F273" s="180" t="n"/>
      <c r="G273" s="180" t="n"/>
      <c r="H273" s="180" t="n"/>
      <c r="I273" s="180" t="n"/>
      <c r="J273" s="180" t="n"/>
      <c r="K273" s="181" t="n"/>
    </row>
    <row outlineLevel="0" r="274">
      <c r="A274" s="178" t="n"/>
      <c r="B274" s="180" t="n"/>
      <c r="C274" s="178" t="n"/>
      <c r="D274" s="178" t="n"/>
      <c r="E274" s="178" t="n"/>
      <c r="F274" s="180" t="n"/>
      <c r="G274" s="180" t="n"/>
      <c r="H274" s="180" t="n"/>
      <c r="I274" s="180" t="n"/>
      <c r="J274" s="180" t="n"/>
      <c r="K274" s="181" t="n"/>
    </row>
    <row outlineLevel="0" r="275">
      <c r="A275" s="178" t="n"/>
      <c r="B275" s="180" t="n"/>
      <c r="C275" s="178" t="n"/>
      <c r="D275" s="178" t="n"/>
      <c r="E275" s="178" t="n"/>
      <c r="F275" s="180" t="n"/>
      <c r="G275" s="180" t="n"/>
      <c r="H275" s="180" t="n"/>
      <c r="I275" s="180" t="n"/>
      <c r="J275" s="180" t="n"/>
      <c r="K275" s="181" t="n"/>
    </row>
    <row outlineLevel="0" r="276">
      <c r="A276" s="178" t="n"/>
      <c r="B276" s="180" t="n"/>
      <c r="C276" s="178" t="n"/>
      <c r="D276" s="178" t="n"/>
      <c r="E276" s="178" t="n"/>
      <c r="F276" s="180" t="n"/>
      <c r="G276" s="180" t="n"/>
      <c r="H276" s="180" t="n"/>
      <c r="I276" s="180" t="n"/>
      <c r="J276" s="180" t="n"/>
      <c r="K276" s="181" t="n"/>
    </row>
    <row outlineLevel="0" r="277">
      <c r="A277" s="178" t="n"/>
      <c r="B277" s="180" t="n"/>
      <c r="C277" s="178" t="n"/>
      <c r="D277" s="178" t="n"/>
      <c r="E277" s="178" t="n"/>
      <c r="F277" s="180" t="n"/>
      <c r="G277" s="180" t="n"/>
      <c r="H277" s="180" t="n"/>
      <c r="I277" s="180" t="n"/>
      <c r="J277" s="180" t="n"/>
      <c r="K277" s="181" t="n"/>
    </row>
    <row outlineLevel="0" r="278">
      <c r="A278" s="178" t="n"/>
      <c r="B278" s="180" t="n"/>
      <c r="C278" s="178" t="n"/>
      <c r="D278" s="178" t="n"/>
      <c r="E278" s="178" t="n"/>
      <c r="F278" s="180" t="n"/>
      <c r="G278" s="180" t="n"/>
      <c r="H278" s="180" t="n"/>
      <c r="I278" s="180" t="n"/>
      <c r="J278" s="180" t="n"/>
      <c r="K278" s="181" t="n"/>
    </row>
    <row outlineLevel="0" r="279">
      <c r="A279" s="178" t="n"/>
      <c r="B279" s="180" t="n"/>
      <c r="C279" s="178" t="n"/>
      <c r="D279" s="178" t="n"/>
      <c r="E279" s="178" t="n"/>
      <c r="F279" s="180" t="n"/>
      <c r="G279" s="180" t="n"/>
      <c r="H279" s="180" t="n"/>
      <c r="I279" s="180" t="n"/>
      <c r="J279" s="180" t="n"/>
      <c r="K279" s="181" t="n"/>
    </row>
    <row outlineLevel="0" r="280">
      <c r="A280" s="178" t="n"/>
      <c r="B280" s="180" t="n"/>
      <c r="C280" s="178" t="n"/>
      <c r="D280" s="178" t="n"/>
      <c r="E280" s="178" t="n"/>
      <c r="F280" s="180" t="n"/>
      <c r="G280" s="180" t="n"/>
      <c r="H280" s="180" t="n"/>
      <c r="I280" s="180" t="n"/>
      <c r="J280" s="180" t="n"/>
      <c r="K280" s="181" t="n"/>
    </row>
    <row outlineLevel="0" r="281">
      <c r="A281" s="178" t="n"/>
      <c r="B281" s="180" t="n"/>
      <c r="C281" s="178" t="n"/>
      <c r="D281" s="178" t="n"/>
      <c r="E281" s="178" t="n"/>
      <c r="F281" s="180" t="n"/>
      <c r="G281" s="180" t="n"/>
      <c r="H281" s="180" t="n"/>
      <c r="I281" s="180" t="n"/>
      <c r="J281" s="180" t="n"/>
      <c r="K281" s="181" t="n"/>
    </row>
    <row outlineLevel="0" r="282">
      <c r="A282" s="178" t="n"/>
      <c r="B282" s="180" t="n"/>
      <c r="C282" s="178" t="n"/>
      <c r="D282" s="178" t="n"/>
      <c r="E282" s="178" t="n"/>
      <c r="F282" s="180" t="n"/>
      <c r="G282" s="180" t="n"/>
      <c r="H282" s="180" t="n"/>
      <c r="I282" s="180" t="n"/>
      <c r="J282" s="180" t="n"/>
      <c r="K282" s="181" t="n"/>
    </row>
    <row outlineLevel="0" r="283">
      <c r="A283" s="178" t="n"/>
      <c r="B283" s="180" t="n"/>
      <c r="C283" s="178" t="n"/>
      <c r="D283" s="178" t="n"/>
      <c r="E283" s="178" t="n"/>
      <c r="F283" s="180" t="n"/>
      <c r="G283" s="180" t="n"/>
      <c r="H283" s="180" t="n"/>
      <c r="I283" s="180" t="n"/>
      <c r="J283" s="180" t="n"/>
      <c r="K283" s="181" t="n"/>
    </row>
    <row outlineLevel="0" r="284">
      <c r="A284" s="178" t="n"/>
      <c r="B284" s="180" t="n"/>
      <c r="C284" s="178" t="n"/>
      <c r="D284" s="178" t="n"/>
      <c r="E284" s="178" t="n"/>
      <c r="F284" s="180" t="n"/>
      <c r="G284" s="180" t="n"/>
      <c r="H284" s="180" t="n"/>
      <c r="I284" s="180" t="n"/>
      <c r="J284" s="180" t="n"/>
      <c r="K284" s="181" t="n"/>
    </row>
    <row outlineLevel="0" r="285">
      <c r="A285" s="178" t="n"/>
      <c r="B285" s="180" t="n"/>
      <c r="C285" s="178" t="n"/>
      <c r="D285" s="178" t="n"/>
      <c r="E285" s="178" t="n"/>
      <c r="F285" s="180" t="n"/>
      <c r="G285" s="180" t="n"/>
      <c r="H285" s="180" t="n"/>
      <c r="I285" s="180" t="n"/>
      <c r="J285" s="180" t="n"/>
      <c r="K285" s="181" t="n"/>
    </row>
    <row outlineLevel="0" r="286">
      <c r="A286" s="178" t="n"/>
      <c r="B286" s="180" t="n"/>
      <c r="C286" s="178" t="n"/>
      <c r="D286" s="178" t="n"/>
      <c r="E286" s="178" t="n"/>
      <c r="F286" s="180" t="n"/>
      <c r="G286" s="180" t="n"/>
      <c r="H286" s="180" t="n"/>
      <c r="I286" s="180" t="n"/>
      <c r="J286" s="180" t="n"/>
      <c r="K286" s="181" t="n"/>
    </row>
    <row outlineLevel="0" r="287">
      <c r="A287" s="178" t="n"/>
      <c r="B287" s="180" t="n"/>
      <c r="C287" s="178" t="n"/>
      <c r="D287" s="178" t="n"/>
      <c r="E287" s="178" t="n"/>
      <c r="F287" s="180" t="n"/>
      <c r="G287" s="180" t="n"/>
      <c r="H287" s="180" t="n"/>
      <c r="I287" s="180" t="n"/>
      <c r="J287" s="180" t="n"/>
      <c r="K287" s="181" t="n"/>
    </row>
    <row outlineLevel="0" r="288">
      <c r="A288" s="178" t="n"/>
      <c r="B288" s="180" t="n"/>
      <c r="C288" s="178" t="n"/>
      <c r="D288" s="178" t="n"/>
      <c r="E288" s="178" t="n"/>
      <c r="F288" s="180" t="n"/>
      <c r="G288" s="180" t="n"/>
      <c r="H288" s="180" t="n"/>
      <c r="I288" s="180" t="n"/>
      <c r="J288" s="180" t="n"/>
      <c r="K288" s="181" t="n"/>
    </row>
    <row outlineLevel="0" r="289">
      <c r="A289" s="178" t="n"/>
      <c r="B289" s="180" t="n"/>
      <c r="C289" s="178" t="n"/>
      <c r="D289" s="178" t="n"/>
      <c r="E289" s="178" t="n"/>
      <c r="F289" s="180" t="n"/>
      <c r="G289" s="180" t="n"/>
      <c r="H289" s="180" t="n"/>
      <c r="I289" s="180" t="n"/>
      <c r="J289" s="180" t="n"/>
      <c r="K289" s="181" t="n"/>
    </row>
    <row outlineLevel="0" r="290">
      <c r="A290" s="178" t="n"/>
      <c r="B290" s="180" t="n"/>
      <c r="C290" s="178" t="n"/>
      <c r="D290" s="178" t="n"/>
      <c r="E290" s="178" t="n"/>
      <c r="F290" s="180" t="n"/>
      <c r="G290" s="180" t="n"/>
      <c r="H290" s="180" t="n"/>
      <c r="I290" s="180" t="n"/>
      <c r="J290" s="180" t="n"/>
      <c r="K290" s="181" t="n"/>
    </row>
    <row outlineLevel="0" r="291">
      <c r="A291" s="178" t="n"/>
      <c r="B291" s="180" t="n"/>
      <c r="C291" s="178" t="n"/>
      <c r="D291" s="178" t="n"/>
      <c r="E291" s="178" t="n"/>
      <c r="F291" s="180" t="n"/>
      <c r="G291" s="180" t="n"/>
      <c r="H291" s="180" t="n"/>
      <c r="I291" s="180" t="n"/>
      <c r="J291" s="180" t="n"/>
      <c r="K291" s="181" t="n"/>
    </row>
    <row outlineLevel="0" r="292">
      <c r="A292" s="178" t="n"/>
      <c r="B292" s="180" t="n"/>
      <c r="C292" s="178" t="n"/>
      <c r="D292" s="178" t="n"/>
      <c r="E292" s="178" t="n"/>
      <c r="F292" s="180" t="n"/>
      <c r="G292" s="180" t="n"/>
      <c r="H292" s="180" t="n"/>
      <c r="I292" s="180" t="n"/>
      <c r="J292" s="180" t="n"/>
      <c r="K292" s="181" t="n"/>
    </row>
    <row outlineLevel="0" r="293">
      <c r="A293" s="178" t="n"/>
      <c r="B293" s="180" t="n"/>
      <c r="C293" s="178" t="n"/>
      <c r="D293" s="178" t="n"/>
      <c r="E293" s="178" t="n"/>
      <c r="F293" s="180" t="n"/>
      <c r="G293" s="180" t="n"/>
      <c r="H293" s="180" t="n"/>
      <c r="I293" s="180" t="n"/>
      <c r="J293" s="180" t="n"/>
      <c r="K293" s="181" t="n"/>
    </row>
    <row outlineLevel="0" r="294">
      <c r="A294" s="178" t="n"/>
      <c r="B294" s="180" t="n"/>
      <c r="C294" s="178" t="n"/>
      <c r="D294" s="178" t="n"/>
      <c r="E294" s="178" t="n"/>
      <c r="F294" s="180" t="n"/>
      <c r="G294" s="180" t="n"/>
      <c r="H294" s="180" t="n"/>
      <c r="I294" s="180" t="n"/>
      <c r="J294" s="180" t="n"/>
      <c r="K294" s="181" t="n"/>
    </row>
    <row outlineLevel="0" r="295">
      <c r="A295" s="178" t="n"/>
      <c r="B295" s="180" t="n"/>
      <c r="C295" s="178" t="n"/>
      <c r="D295" s="178" t="n"/>
      <c r="E295" s="178" t="n"/>
      <c r="F295" s="180" t="n"/>
      <c r="G295" s="180" t="n"/>
      <c r="H295" s="180" t="n"/>
      <c r="I295" s="180" t="n"/>
      <c r="J295" s="180" t="n"/>
      <c r="K295" s="181" t="n"/>
    </row>
    <row outlineLevel="0" r="296">
      <c r="A296" s="178" t="n"/>
      <c r="B296" s="180" t="n"/>
      <c r="C296" s="178" t="n"/>
      <c r="D296" s="178" t="n"/>
      <c r="E296" s="178" t="n"/>
      <c r="F296" s="180" t="n"/>
      <c r="G296" s="180" t="n"/>
      <c r="H296" s="180" t="n"/>
      <c r="I296" s="180" t="n"/>
      <c r="J296" s="180" t="n"/>
      <c r="K296" s="181" t="n"/>
    </row>
    <row outlineLevel="0" r="297">
      <c r="A297" s="178" t="n"/>
      <c r="B297" s="180" t="n"/>
      <c r="C297" s="178" t="n"/>
      <c r="D297" s="178" t="n"/>
      <c r="E297" s="178" t="n"/>
      <c r="F297" s="180" t="n"/>
      <c r="G297" s="180" t="n"/>
      <c r="H297" s="180" t="n"/>
      <c r="I297" s="180" t="n"/>
      <c r="J297" s="180" t="n"/>
      <c r="K297" s="181" t="n"/>
    </row>
    <row outlineLevel="0" r="298">
      <c r="A298" s="178" t="n"/>
      <c r="B298" s="180" t="n"/>
      <c r="C298" s="178" t="n"/>
      <c r="D298" s="178" t="n"/>
      <c r="E298" s="178" t="n"/>
      <c r="F298" s="180" t="n"/>
      <c r="G298" s="180" t="n"/>
      <c r="H298" s="180" t="n"/>
      <c r="I298" s="180" t="n"/>
      <c r="J298" s="180" t="n"/>
      <c r="K298" s="181" t="n"/>
    </row>
    <row outlineLevel="0" r="299">
      <c r="A299" s="178" t="n"/>
      <c r="B299" s="180" t="n"/>
      <c r="C299" s="178" t="n"/>
      <c r="D299" s="178" t="n"/>
      <c r="E299" s="178" t="n"/>
      <c r="F299" s="180" t="n"/>
      <c r="G299" s="180" t="n"/>
      <c r="H299" s="180" t="n"/>
      <c r="I299" s="180" t="n"/>
      <c r="J299" s="180" t="n"/>
      <c r="K299" s="181" t="n"/>
    </row>
    <row outlineLevel="0" r="300">
      <c r="A300" s="178" t="n"/>
      <c r="B300" s="180" t="n"/>
      <c r="C300" s="178" t="n"/>
      <c r="D300" s="178" t="n"/>
      <c r="E300" s="178" t="n"/>
      <c r="F300" s="180" t="n"/>
      <c r="G300" s="180" t="n"/>
      <c r="H300" s="180" t="n"/>
      <c r="I300" s="180" t="n"/>
      <c r="J300" s="180" t="n"/>
      <c r="K300" s="181" t="n"/>
    </row>
    <row outlineLevel="0" r="301">
      <c r="A301" s="178" t="n"/>
      <c r="B301" s="180" t="n"/>
      <c r="C301" s="178" t="n"/>
      <c r="D301" s="178" t="n"/>
      <c r="E301" s="178" t="n"/>
      <c r="F301" s="180" t="n"/>
      <c r="G301" s="180" t="n"/>
      <c r="H301" s="180" t="n"/>
      <c r="I301" s="180" t="n"/>
      <c r="J301" s="180" t="n"/>
      <c r="K301" s="181" t="n"/>
    </row>
    <row outlineLevel="0" r="302">
      <c r="A302" s="178" t="n"/>
      <c r="B302" s="180" t="n"/>
      <c r="C302" s="178" t="n"/>
      <c r="D302" s="178" t="n"/>
      <c r="E302" s="178" t="n"/>
      <c r="F302" s="180" t="n"/>
      <c r="G302" s="180" t="n"/>
      <c r="H302" s="180" t="n"/>
      <c r="I302" s="180" t="n"/>
      <c r="J302" s="180" t="n"/>
      <c r="K302" s="181" t="n"/>
    </row>
    <row outlineLevel="0" r="303">
      <c r="A303" s="178" t="n"/>
      <c r="B303" s="180" t="n"/>
      <c r="C303" s="178" t="n"/>
      <c r="D303" s="178" t="n"/>
      <c r="E303" s="178" t="n"/>
      <c r="F303" s="180" t="n"/>
      <c r="G303" s="180" t="n"/>
      <c r="H303" s="180" t="n"/>
      <c r="I303" s="180" t="n"/>
      <c r="J303" s="180" t="n"/>
      <c r="K303" s="181" t="n"/>
    </row>
    <row outlineLevel="0" r="304">
      <c r="A304" s="178" t="n"/>
      <c r="B304" s="180" t="n"/>
      <c r="C304" s="178" t="n"/>
      <c r="D304" s="178" t="n"/>
      <c r="E304" s="178" t="n"/>
      <c r="F304" s="180" t="n"/>
      <c r="G304" s="180" t="n"/>
      <c r="H304" s="180" t="n"/>
      <c r="I304" s="180" t="n"/>
      <c r="J304" s="180" t="n"/>
      <c r="K304" s="181" t="n"/>
    </row>
    <row outlineLevel="0" r="305">
      <c r="A305" s="178" t="n"/>
      <c r="B305" s="180" t="n"/>
      <c r="C305" s="178" t="n"/>
      <c r="D305" s="178" t="n"/>
      <c r="E305" s="178" t="n"/>
      <c r="F305" s="180" t="n"/>
      <c r="G305" s="180" t="n"/>
      <c r="H305" s="180" t="n"/>
      <c r="I305" s="180" t="n"/>
      <c r="J305" s="180" t="n"/>
      <c r="K305" s="181" t="n"/>
    </row>
    <row outlineLevel="0" r="306">
      <c r="A306" s="178" t="n"/>
      <c r="B306" s="180" t="n"/>
      <c r="C306" s="178" t="n"/>
      <c r="D306" s="178" t="n"/>
      <c r="E306" s="178" t="n"/>
      <c r="F306" s="180" t="n"/>
      <c r="G306" s="180" t="n"/>
      <c r="H306" s="180" t="n"/>
      <c r="I306" s="180" t="n"/>
      <c r="J306" s="180" t="n"/>
      <c r="K306" s="181" t="n"/>
    </row>
    <row outlineLevel="0" r="307">
      <c r="A307" s="178" t="n"/>
      <c r="B307" s="180" t="n"/>
      <c r="C307" s="178" t="n"/>
      <c r="D307" s="178" t="n"/>
      <c r="E307" s="178" t="n"/>
      <c r="F307" s="180" t="n"/>
      <c r="G307" s="180" t="n"/>
      <c r="H307" s="180" t="n"/>
      <c r="I307" s="180" t="n"/>
      <c r="J307" s="180" t="n"/>
      <c r="K307" s="181" t="n"/>
    </row>
    <row outlineLevel="0" r="308">
      <c r="A308" s="178" t="n"/>
      <c r="B308" s="180" t="n"/>
      <c r="C308" s="178" t="n"/>
      <c r="D308" s="178" t="n"/>
      <c r="E308" s="178" t="n"/>
      <c r="F308" s="180" t="n"/>
      <c r="G308" s="180" t="n"/>
      <c r="H308" s="180" t="n"/>
      <c r="I308" s="180" t="n"/>
      <c r="J308" s="180" t="n"/>
      <c r="K308" s="181" t="n"/>
    </row>
    <row outlineLevel="0" r="309">
      <c r="A309" s="178" t="n"/>
      <c r="B309" s="180" t="n"/>
      <c r="C309" s="178" t="n"/>
      <c r="D309" s="178" t="n"/>
      <c r="E309" s="178" t="n"/>
      <c r="F309" s="180" t="n"/>
      <c r="G309" s="180" t="n"/>
      <c r="H309" s="180" t="n"/>
      <c r="I309" s="180" t="n"/>
      <c r="J309" s="180" t="n"/>
      <c r="K309" s="181" t="n"/>
    </row>
    <row outlineLevel="0" r="310">
      <c r="A310" s="178" t="n"/>
      <c r="B310" s="180" t="n"/>
      <c r="C310" s="178" t="n"/>
      <c r="D310" s="178" t="n"/>
      <c r="E310" s="178" t="n"/>
      <c r="F310" s="180" t="n"/>
      <c r="G310" s="180" t="n"/>
      <c r="H310" s="180" t="n"/>
      <c r="I310" s="180" t="n"/>
      <c r="J310" s="180" t="n"/>
      <c r="K310" s="181" t="n"/>
    </row>
    <row outlineLevel="0" r="311">
      <c r="A311" s="178" t="n"/>
      <c r="B311" s="180" t="n"/>
      <c r="C311" s="178" t="n"/>
      <c r="D311" s="178" t="n"/>
      <c r="E311" s="178" t="n"/>
      <c r="F311" s="180" t="n"/>
      <c r="G311" s="180" t="n"/>
      <c r="H311" s="180" t="n"/>
      <c r="I311" s="180" t="n"/>
      <c r="J311" s="180" t="n"/>
      <c r="K311" s="181" t="n"/>
    </row>
    <row outlineLevel="0" r="312">
      <c r="A312" s="178" t="n"/>
      <c r="B312" s="180" t="n"/>
      <c r="C312" s="178" t="n"/>
      <c r="D312" s="178" t="n"/>
      <c r="E312" s="178" t="n"/>
      <c r="F312" s="180" t="n"/>
      <c r="G312" s="180" t="n"/>
      <c r="H312" s="180" t="n"/>
      <c r="I312" s="180" t="n"/>
      <c r="J312" s="180" t="n"/>
      <c r="K312" s="181" t="n"/>
    </row>
    <row outlineLevel="0" r="313">
      <c r="A313" s="178" t="n"/>
      <c r="B313" s="180" t="n"/>
      <c r="C313" s="178" t="n"/>
      <c r="D313" s="178" t="n"/>
      <c r="E313" s="178" t="n"/>
      <c r="F313" s="180" t="n"/>
      <c r="G313" s="180" t="n"/>
      <c r="H313" s="180" t="n"/>
      <c r="I313" s="180" t="n"/>
      <c r="J313" s="180" t="n"/>
      <c r="K313" s="181" t="n"/>
    </row>
    <row outlineLevel="0" r="314">
      <c r="A314" s="178" t="n"/>
      <c r="B314" s="180" t="n"/>
      <c r="C314" s="178" t="n"/>
      <c r="D314" s="178" t="n"/>
      <c r="E314" s="178" t="n"/>
      <c r="F314" s="180" t="n"/>
      <c r="G314" s="180" t="n"/>
      <c r="H314" s="180" t="n"/>
      <c r="I314" s="180" t="n"/>
      <c r="J314" s="180" t="n"/>
      <c r="K314" s="181" t="n"/>
    </row>
    <row outlineLevel="0" r="315">
      <c r="A315" s="178" t="n"/>
      <c r="B315" s="180" t="n"/>
      <c r="C315" s="178" t="n"/>
      <c r="D315" s="178" t="n"/>
      <c r="E315" s="178" t="n"/>
      <c r="F315" s="180" t="n"/>
      <c r="G315" s="180" t="n"/>
      <c r="H315" s="180" t="n"/>
      <c r="I315" s="180" t="n"/>
      <c r="J315" s="180" t="n"/>
      <c r="K315" s="181" t="n"/>
    </row>
    <row outlineLevel="0" r="316">
      <c r="A316" s="178" t="n"/>
      <c r="B316" s="180" t="n"/>
      <c r="C316" s="178" t="n"/>
      <c r="D316" s="178" t="n"/>
      <c r="E316" s="178" t="n"/>
      <c r="F316" s="180" t="n"/>
      <c r="G316" s="180" t="n"/>
      <c r="H316" s="180" t="n"/>
      <c r="I316" s="180" t="n"/>
      <c r="J316" s="180" t="n"/>
      <c r="K316" s="181" t="n"/>
    </row>
    <row outlineLevel="0" r="317">
      <c r="A317" s="178" t="n"/>
      <c r="B317" s="180" t="n"/>
      <c r="C317" s="178" t="n"/>
      <c r="D317" s="178" t="n"/>
      <c r="E317" s="178" t="n"/>
      <c r="F317" s="180" t="n"/>
      <c r="G317" s="180" t="n"/>
      <c r="H317" s="180" t="n"/>
      <c r="I317" s="180" t="n"/>
      <c r="J317" s="180" t="n"/>
      <c r="K317" s="181" t="n"/>
    </row>
    <row outlineLevel="0" r="318">
      <c r="A318" s="178" t="n"/>
      <c r="B318" s="180" t="n"/>
      <c r="C318" s="178" t="n"/>
      <c r="D318" s="178" t="n"/>
      <c r="E318" s="178" t="n"/>
      <c r="F318" s="180" t="n"/>
      <c r="G318" s="180" t="n"/>
      <c r="H318" s="180" t="n"/>
      <c r="I318" s="180" t="n"/>
      <c r="J318" s="180" t="n"/>
      <c r="K318" s="181" t="n"/>
    </row>
    <row outlineLevel="0" r="319">
      <c r="A319" s="178" t="n"/>
      <c r="B319" s="180" t="n"/>
      <c r="C319" s="178" t="n"/>
      <c r="D319" s="178" t="n"/>
      <c r="E319" s="178" t="n"/>
      <c r="F319" s="180" t="n"/>
      <c r="G319" s="180" t="n"/>
      <c r="H319" s="180" t="n"/>
      <c r="I319" s="180" t="n"/>
      <c r="J319" s="180" t="n"/>
      <c r="K319" s="181" t="n"/>
    </row>
    <row outlineLevel="0" r="320">
      <c r="A320" s="178" t="n"/>
      <c r="B320" s="180" t="n"/>
      <c r="C320" s="178" t="n"/>
      <c r="D320" s="178" t="n"/>
      <c r="E320" s="178" t="n"/>
      <c r="F320" s="180" t="n"/>
      <c r="G320" s="180" t="n"/>
      <c r="H320" s="180" t="n"/>
      <c r="I320" s="180" t="n"/>
      <c r="J320" s="180" t="n"/>
      <c r="K320" s="181" t="n"/>
    </row>
    <row outlineLevel="0" r="321">
      <c r="A321" s="178" t="n"/>
      <c r="B321" s="180" t="n"/>
      <c r="C321" s="178" t="n"/>
      <c r="D321" s="178" t="n"/>
      <c r="E321" s="178" t="n"/>
      <c r="F321" s="180" t="n"/>
      <c r="G321" s="180" t="n"/>
      <c r="H321" s="180" t="n"/>
      <c r="I321" s="180" t="n"/>
      <c r="J321" s="180" t="n"/>
      <c r="K321" s="181" t="n"/>
    </row>
    <row outlineLevel="0" r="322">
      <c r="A322" s="178" t="n"/>
      <c r="B322" s="180" t="n"/>
      <c r="C322" s="178" t="n"/>
      <c r="D322" s="178" t="n"/>
      <c r="E322" s="178" t="n"/>
      <c r="F322" s="180" t="n"/>
      <c r="G322" s="180" t="n"/>
      <c r="H322" s="180" t="n"/>
      <c r="I322" s="180" t="n"/>
      <c r="J322" s="180" t="n"/>
      <c r="K322" s="181" t="n"/>
    </row>
    <row outlineLevel="0" r="323">
      <c r="A323" s="178" t="n"/>
      <c r="B323" s="180" t="n"/>
      <c r="C323" s="178" t="n"/>
      <c r="D323" s="178" t="n"/>
      <c r="E323" s="178" t="n"/>
      <c r="F323" s="180" t="n"/>
      <c r="G323" s="180" t="n"/>
      <c r="H323" s="180" t="n"/>
      <c r="I323" s="180" t="n"/>
      <c r="J323" s="180" t="n"/>
      <c r="K323" s="181" t="n"/>
    </row>
    <row outlineLevel="0" r="324">
      <c r="A324" s="178" t="n"/>
      <c r="B324" s="180" t="n"/>
      <c r="C324" s="178" t="n"/>
      <c r="D324" s="178" t="n"/>
      <c r="E324" s="178" t="n"/>
      <c r="F324" s="180" t="n"/>
      <c r="G324" s="180" t="n"/>
      <c r="H324" s="180" t="n"/>
      <c r="I324" s="180" t="n"/>
      <c r="J324" s="180" t="n"/>
      <c r="K324" s="181" t="n"/>
    </row>
    <row outlineLevel="0" r="325">
      <c r="A325" s="178" t="n"/>
      <c r="B325" s="180" t="n"/>
      <c r="C325" s="178" t="n"/>
      <c r="D325" s="178" t="n"/>
      <c r="E325" s="178" t="n"/>
      <c r="F325" s="180" t="n"/>
      <c r="G325" s="180" t="n"/>
      <c r="H325" s="180" t="n"/>
      <c r="I325" s="180" t="n"/>
      <c r="J325" s="180" t="n"/>
      <c r="K325" s="181" t="n"/>
    </row>
    <row outlineLevel="0" r="326">
      <c r="A326" s="178" t="n"/>
      <c r="B326" s="180" t="n"/>
      <c r="C326" s="178" t="n"/>
      <c r="D326" s="178" t="n"/>
      <c r="E326" s="178" t="n"/>
      <c r="F326" s="180" t="n"/>
      <c r="G326" s="180" t="n"/>
      <c r="H326" s="180" t="n"/>
      <c r="I326" s="180" t="n"/>
      <c r="J326" s="180" t="n"/>
      <c r="K326" s="181" t="n"/>
    </row>
    <row outlineLevel="0" r="327">
      <c r="A327" s="178" t="n"/>
      <c r="B327" s="180" t="n"/>
      <c r="C327" s="178" t="n"/>
      <c r="D327" s="178" t="n"/>
      <c r="E327" s="178" t="n"/>
      <c r="F327" s="180" t="n"/>
      <c r="G327" s="180" t="n"/>
      <c r="H327" s="180" t="n"/>
      <c r="I327" s="180" t="n"/>
      <c r="J327" s="180" t="n"/>
      <c r="K327" s="181" t="n"/>
    </row>
    <row outlineLevel="0" r="328">
      <c r="A328" s="178" t="n"/>
      <c r="B328" s="180" t="n"/>
      <c r="C328" s="178" t="n"/>
      <c r="D328" s="178" t="n"/>
      <c r="E328" s="178" t="n"/>
      <c r="F328" s="180" t="n"/>
      <c r="G328" s="180" t="n"/>
      <c r="H328" s="180" t="n"/>
      <c r="I328" s="180" t="n"/>
      <c r="J328" s="180" t="n"/>
      <c r="K328" s="181" t="n"/>
    </row>
    <row outlineLevel="0" r="329">
      <c r="A329" s="178" t="n"/>
      <c r="B329" s="180" t="n"/>
      <c r="C329" s="178" t="n"/>
      <c r="D329" s="178" t="n"/>
      <c r="E329" s="178" t="n"/>
      <c r="F329" s="180" t="n"/>
      <c r="G329" s="180" t="n"/>
      <c r="H329" s="180" t="n"/>
      <c r="I329" s="180" t="n"/>
      <c r="J329" s="180" t="n"/>
      <c r="K329" s="181" t="n"/>
    </row>
    <row outlineLevel="0" r="330">
      <c r="A330" s="178" t="n"/>
      <c r="B330" s="180" t="n"/>
      <c r="C330" s="178" t="n"/>
      <c r="D330" s="178" t="n"/>
      <c r="E330" s="178" t="n"/>
      <c r="F330" s="180" t="n"/>
      <c r="G330" s="180" t="n"/>
      <c r="H330" s="180" t="n"/>
      <c r="I330" s="180" t="n"/>
      <c r="J330" s="180" t="n"/>
      <c r="K330" s="181" t="n"/>
    </row>
    <row outlineLevel="0" r="331">
      <c r="A331" s="178" t="n"/>
      <c r="B331" s="180" t="n"/>
      <c r="C331" s="178" t="n"/>
      <c r="D331" s="178" t="n"/>
      <c r="E331" s="178" t="n"/>
      <c r="F331" s="180" t="n"/>
      <c r="G331" s="180" t="n"/>
      <c r="H331" s="180" t="n"/>
      <c r="I331" s="180" t="n"/>
      <c r="J331" s="180" t="n"/>
      <c r="K331" s="181" t="n"/>
    </row>
    <row outlineLevel="0" r="332">
      <c r="A332" s="178" t="n"/>
      <c r="B332" s="180" t="n"/>
      <c r="C332" s="178" t="n"/>
      <c r="D332" s="178" t="n"/>
      <c r="E332" s="178" t="n"/>
      <c r="F332" s="180" t="n"/>
      <c r="G332" s="180" t="n"/>
      <c r="H332" s="180" t="n"/>
      <c r="I332" s="180" t="n"/>
      <c r="J332" s="180" t="n"/>
      <c r="K332" s="181" t="n"/>
    </row>
    <row outlineLevel="0" r="333">
      <c r="A333" s="178" t="n"/>
      <c r="B333" s="180" t="n"/>
      <c r="C333" s="178" t="n"/>
      <c r="D333" s="178" t="n"/>
      <c r="E333" s="178" t="n"/>
      <c r="F333" s="180" t="n"/>
      <c r="G333" s="180" t="n"/>
      <c r="H333" s="180" t="n"/>
      <c r="I333" s="180" t="n"/>
      <c r="J333" s="180" t="n"/>
      <c r="K333" s="181" t="n"/>
    </row>
    <row outlineLevel="0" r="334">
      <c r="A334" s="178" t="n"/>
      <c r="B334" s="180" t="n"/>
      <c r="C334" s="178" t="n"/>
      <c r="D334" s="178" t="n"/>
      <c r="E334" s="178" t="n"/>
      <c r="F334" s="180" t="n"/>
      <c r="G334" s="180" t="n"/>
      <c r="H334" s="180" t="n"/>
      <c r="I334" s="180" t="n"/>
      <c r="J334" s="180" t="n"/>
      <c r="K334" s="181" t="n"/>
    </row>
    <row outlineLevel="0" r="335">
      <c r="A335" s="178" t="n"/>
      <c r="B335" s="180" t="n"/>
      <c r="C335" s="178" t="n"/>
      <c r="D335" s="178" t="n"/>
      <c r="E335" s="178" t="n"/>
      <c r="F335" s="180" t="n"/>
      <c r="G335" s="180" t="n"/>
      <c r="H335" s="180" t="n"/>
      <c r="I335" s="180" t="n"/>
      <c r="J335" s="180" t="n"/>
      <c r="K335" s="181" t="n"/>
    </row>
    <row outlineLevel="0" r="336">
      <c r="A336" s="178" t="n"/>
      <c r="B336" s="180" t="n"/>
      <c r="C336" s="178" t="n"/>
      <c r="D336" s="178" t="n"/>
      <c r="E336" s="178" t="n"/>
      <c r="F336" s="180" t="n"/>
      <c r="G336" s="180" t="n"/>
      <c r="H336" s="180" t="n"/>
      <c r="I336" s="180" t="n"/>
      <c r="J336" s="180" t="n"/>
      <c r="K336" s="181" t="n"/>
    </row>
    <row outlineLevel="0" r="337">
      <c r="A337" s="178" t="n"/>
      <c r="B337" s="180" t="n"/>
      <c r="C337" s="178" t="n"/>
      <c r="D337" s="178" t="n"/>
      <c r="E337" s="178" t="n"/>
      <c r="F337" s="180" t="n"/>
      <c r="G337" s="180" t="n"/>
      <c r="H337" s="180" t="n"/>
      <c r="I337" s="180" t="n"/>
      <c r="J337" s="180" t="n"/>
      <c r="K337" s="181" t="n"/>
    </row>
    <row outlineLevel="0" r="338">
      <c r="A338" s="178" t="n"/>
      <c r="B338" s="180" t="n"/>
      <c r="C338" s="178" t="n"/>
      <c r="D338" s="178" t="n"/>
      <c r="E338" s="178" t="n"/>
      <c r="F338" s="180" t="n"/>
      <c r="G338" s="180" t="n"/>
      <c r="H338" s="180" t="n"/>
      <c r="I338" s="180" t="n"/>
      <c r="J338" s="180" t="n"/>
      <c r="K338" s="181" t="n"/>
    </row>
    <row outlineLevel="0" r="339">
      <c r="A339" s="178" t="n"/>
      <c r="B339" s="180" t="n"/>
      <c r="C339" s="178" t="n"/>
      <c r="D339" s="178" t="n"/>
      <c r="E339" s="178" t="n"/>
      <c r="F339" s="180" t="n"/>
      <c r="G339" s="180" t="n"/>
      <c r="H339" s="180" t="n"/>
      <c r="I339" s="180" t="n"/>
      <c r="J339" s="180" t="n"/>
      <c r="K339" s="181" t="n"/>
    </row>
    <row outlineLevel="0" r="340">
      <c r="A340" s="178" t="n"/>
      <c r="B340" s="180" t="n"/>
      <c r="C340" s="178" t="n"/>
      <c r="D340" s="178" t="n"/>
      <c r="E340" s="178" t="n"/>
      <c r="F340" s="180" t="n"/>
      <c r="G340" s="180" t="n"/>
      <c r="H340" s="180" t="n"/>
      <c r="I340" s="180" t="n"/>
      <c r="J340" s="180" t="n"/>
      <c r="K340" s="181" t="n"/>
    </row>
    <row outlineLevel="0" r="341">
      <c r="A341" s="178" t="n"/>
      <c r="B341" s="180" t="n"/>
      <c r="C341" s="178" t="n"/>
      <c r="D341" s="178" t="n"/>
      <c r="E341" s="178" t="n"/>
      <c r="F341" s="180" t="n"/>
      <c r="G341" s="180" t="n"/>
      <c r="H341" s="180" t="n"/>
      <c r="I341" s="180" t="n"/>
      <c r="J341" s="180" t="n"/>
      <c r="K341" s="181" t="n"/>
    </row>
    <row outlineLevel="0" r="342">
      <c r="A342" s="178" t="n"/>
      <c r="B342" s="180" t="n"/>
      <c r="C342" s="178" t="n"/>
      <c r="D342" s="178" t="n"/>
      <c r="E342" s="178" t="n"/>
      <c r="F342" s="180" t="n"/>
      <c r="G342" s="180" t="n"/>
      <c r="H342" s="180" t="n"/>
      <c r="I342" s="180" t="n"/>
      <c r="J342" s="180" t="n"/>
      <c r="K342" s="181" t="n"/>
    </row>
    <row outlineLevel="0" r="343">
      <c r="A343" s="178" t="n"/>
      <c r="B343" s="180" t="n"/>
      <c r="C343" s="178" t="n"/>
      <c r="D343" s="178" t="n"/>
      <c r="E343" s="178" t="n"/>
      <c r="F343" s="180" t="n"/>
      <c r="G343" s="180" t="n"/>
      <c r="H343" s="180" t="n"/>
      <c r="I343" s="180" t="n"/>
      <c r="J343" s="180" t="n"/>
      <c r="K343" s="181" t="n"/>
    </row>
    <row outlineLevel="0" r="344">
      <c r="A344" s="178" t="n"/>
      <c r="B344" s="180" t="n"/>
      <c r="C344" s="178" t="n"/>
      <c r="D344" s="178" t="n"/>
      <c r="E344" s="178" t="n"/>
      <c r="F344" s="180" t="n"/>
      <c r="G344" s="180" t="n"/>
      <c r="H344" s="180" t="n"/>
      <c r="I344" s="180" t="n"/>
      <c r="J344" s="180" t="n"/>
      <c r="K344" s="181" t="n"/>
    </row>
    <row outlineLevel="0" r="345">
      <c r="A345" s="178" t="n"/>
      <c r="B345" s="180" t="n"/>
      <c r="C345" s="178" t="n"/>
      <c r="D345" s="178" t="n"/>
      <c r="E345" s="178" t="n"/>
      <c r="F345" s="180" t="n"/>
      <c r="G345" s="180" t="n"/>
      <c r="H345" s="180" t="n"/>
      <c r="I345" s="180" t="n"/>
      <c r="J345" s="180" t="n"/>
      <c r="K345" s="181" t="n"/>
    </row>
    <row outlineLevel="0" r="346">
      <c r="A346" s="178" t="n"/>
      <c r="B346" s="180" t="n"/>
      <c r="C346" s="178" t="n"/>
      <c r="D346" s="178" t="n"/>
      <c r="E346" s="178" t="n"/>
      <c r="F346" s="180" t="n"/>
      <c r="G346" s="180" t="n"/>
      <c r="H346" s="180" t="n"/>
      <c r="I346" s="180" t="n"/>
      <c r="J346" s="180" t="n"/>
      <c r="K346" s="181" t="n"/>
    </row>
    <row outlineLevel="0" r="347">
      <c r="A347" s="178" t="n"/>
      <c r="B347" s="180" t="n"/>
      <c r="C347" s="178" t="n"/>
      <c r="D347" s="178" t="n"/>
      <c r="E347" s="178" t="n"/>
      <c r="F347" s="180" t="n"/>
      <c r="G347" s="180" t="n"/>
      <c r="H347" s="180" t="n"/>
      <c r="I347" s="180" t="n"/>
      <c r="J347" s="180" t="n"/>
      <c r="K347" s="181" t="n"/>
    </row>
    <row outlineLevel="0" r="348">
      <c r="A348" s="178" t="n"/>
      <c r="B348" s="180" t="n"/>
      <c r="C348" s="178" t="n"/>
      <c r="D348" s="178" t="n"/>
      <c r="E348" s="178" t="n"/>
      <c r="F348" s="180" t="n"/>
      <c r="G348" s="180" t="n"/>
      <c r="H348" s="180" t="n"/>
      <c r="I348" s="180" t="n"/>
      <c r="J348" s="180" t="n"/>
      <c r="K348" s="181" t="n"/>
    </row>
    <row outlineLevel="0" r="349">
      <c r="A349" s="178" t="n"/>
      <c r="B349" s="180" t="n"/>
      <c r="C349" s="178" t="n"/>
      <c r="D349" s="178" t="n"/>
      <c r="E349" s="178" t="n"/>
      <c r="F349" s="180" t="n"/>
      <c r="G349" s="180" t="n"/>
      <c r="H349" s="180" t="n"/>
      <c r="I349" s="180" t="n"/>
      <c r="J349" s="180" t="n"/>
      <c r="K349" s="181" t="n"/>
    </row>
    <row outlineLevel="0" r="350">
      <c r="A350" s="178" t="n"/>
      <c r="B350" s="180" t="n"/>
      <c r="C350" s="178" t="n"/>
      <c r="D350" s="178" t="n"/>
      <c r="E350" s="178" t="n"/>
      <c r="F350" s="180" t="n"/>
      <c r="G350" s="180" t="n"/>
      <c r="H350" s="180" t="n"/>
      <c r="I350" s="180" t="n"/>
      <c r="J350" s="180" t="n"/>
      <c r="K350" s="181" t="n"/>
    </row>
    <row outlineLevel="0" r="351">
      <c r="A351" s="178" t="n"/>
      <c r="B351" s="180" t="n"/>
      <c r="C351" s="178" t="n"/>
      <c r="D351" s="178" t="n"/>
      <c r="E351" s="178" t="n"/>
      <c r="F351" s="180" t="n"/>
      <c r="G351" s="180" t="n"/>
      <c r="H351" s="180" t="n"/>
      <c r="I351" s="180" t="n"/>
      <c r="J351" s="180" t="n"/>
      <c r="K351" s="181" t="n"/>
    </row>
    <row outlineLevel="0" r="352">
      <c r="A352" s="178" t="n"/>
      <c r="B352" s="180" t="n"/>
      <c r="C352" s="178" t="n"/>
      <c r="D352" s="178" t="n"/>
      <c r="E352" s="178" t="n"/>
      <c r="F352" s="180" t="n"/>
      <c r="G352" s="180" t="n"/>
      <c r="H352" s="180" t="n"/>
      <c r="I352" s="180" t="n"/>
      <c r="J352" s="180" t="n"/>
      <c r="K352" s="181" t="n"/>
    </row>
    <row outlineLevel="0" r="353">
      <c r="A353" s="178" t="n"/>
      <c r="B353" s="180" t="n"/>
      <c r="C353" s="178" t="n"/>
      <c r="D353" s="178" t="n"/>
      <c r="E353" s="178" t="n"/>
      <c r="F353" s="180" t="n"/>
      <c r="G353" s="180" t="n"/>
      <c r="H353" s="180" t="n"/>
      <c r="I353" s="180" t="n"/>
      <c r="J353" s="180" t="n"/>
      <c r="K353" s="181" t="n"/>
    </row>
    <row outlineLevel="0" r="354">
      <c r="A354" s="178" t="n"/>
      <c r="B354" s="180" t="n"/>
      <c r="C354" s="178" t="n"/>
      <c r="D354" s="178" t="n"/>
      <c r="E354" s="178" t="n"/>
      <c r="F354" s="180" t="n"/>
      <c r="G354" s="180" t="n"/>
      <c r="H354" s="180" t="n"/>
      <c r="I354" s="180" t="n"/>
      <c r="J354" s="180" t="n"/>
      <c r="K354" s="181" t="n"/>
    </row>
    <row outlineLevel="0" r="355">
      <c r="A355" s="178" t="n"/>
      <c r="B355" s="180" t="n"/>
      <c r="C355" s="178" t="n"/>
      <c r="D355" s="178" t="n"/>
      <c r="E355" s="178" t="n"/>
      <c r="F355" s="180" t="n"/>
      <c r="G355" s="180" t="n"/>
      <c r="H355" s="180" t="n"/>
      <c r="I355" s="180" t="n"/>
      <c r="J355" s="180" t="n"/>
      <c r="K355" s="181" t="n"/>
    </row>
    <row outlineLevel="0" r="356">
      <c r="A356" s="178" t="n"/>
      <c r="B356" s="180" t="n"/>
      <c r="C356" s="178" t="n"/>
      <c r="D356" s="178" t="n"/>
      <c r="E356" s="178" t="n"/>
      <c r="F356" s="180" t="n"/>
      <c r="G356" s="180" t="n"/>
      <c r="H356" s="180" t="n"/>
      <c r="I356" s="180" t="n"/>
      <c r="J356" s="180" t="n"/>
      <c r="K356" s="181" t="n"/>
    </row>
    <row outlineLevel="0" r="357">
      <c r="A357" s="178" t="n"/>
      <c r="B357" s="180" t="n"/>
      <c r="C357" s="178" t="n"/>
      <c r="D357" s="178" t="n"/>
      <c r="E357" s="178" t="n"/>
      <c r="F357" s="180" t="n"/>
      <c r="G357" s="180" t="n"/>
      <c r="H357" s="180" t="n"/>
      <c r="I357" s="180" t="n"/>
      <c r="J357" s="180" t="n"/>
      <c r="K357" s="181" t="n"/>
    </row>
    <row outlineLevel="0" r="358">
      <c r="A358" s="178" t="n"/>
      <c r="B358" s="180" t="n"/>
      <c r="C358" s="178" t="n"/>
      <c r="D358" s="178" t="n"/>
      <c r="E358" s="178" t="n"/>
      <c r="F358" s="180" t="n"/>
      <c r="G358" s="180" t="n"/>
      <c r="H358" s="180" t="n"/>
      <c r="I358" s="180" t="n"/>
      <c r="J358" s="180" t="n"/>
      <c r="K358" s="181" t="n"/>
    </row>
    <row outlineLevel="0" r="359">
      <c r="A359" s="178" t="n"/>
      <c r="B359" s="180" t="n"/>
      <c r="C359" s="178" t="n"/>
      <c r="D359" s="178" t="n"/>
      <c r="E359" s="178" t="n"/>
      <c r="F359" s="180" t="n"/>
      <c r="G359" s="180" t="n"/>
      <c r="H359" s="180" t="n"/>
      <c r="I359" s="180" t="n"/>
      <c r="J359" s="180" t="n"/>
      <c r="K359" s="181" t="n"/>
    </row>
    <row outlineLevel="0" r="360">
      <c r="A360" s="178" t="n"/>
      <c r="B360" s="180" t="n"/>
      <c r="C360" s="178" t="n"/>
      <c r="D360" s="178" t="n"/>
      <c r="E360" s="178" t="n"/>
      <c r="F360" s="180" t="n"/>
      <c r="G360" s="180" t="n"/>
      <c r="H360" s="180" t="n"/>
      <c r="I360" s="180" t="n"/>
      <c r="J360" s="180" t="n"/>
      <c r="K360" s="181" t="n"/>
    </row>
    <row outlineLevel="0" r="361">
      <c r="A361" s="178" t="n"/>
      <c r="B361" s="180" t="n"/>
      <c r="C361" s="178" t="n"/>
      <c r="D361" s="178" t="n"/>
      <c r="E361" s="178" t="n"/>
      <c r="F361" s="180" t="n"/>
      <c r="G361" s="180" t="n"/>
      <c r="H361" s="180" t="n"/>
      <c r="I361" s="180" t="n"/>
      <c r="J361" s="180" t="n"/>
      <c r="K361" s="181" t="n"/>
    </row>
    <row outlineLevel="0" r="362">
      <c r="A362" s="178" t="n"/>
      <c r="B362" s="180" t="n"/>
      <c r="C362" s="178" t="n"/>
      <c r="D362" s="178" t="n"/>
      <c r="E362" s="178" t="n"/>
      <c r="F362" s="180" t="n"/>
      <c r="G362" s="180" t="n"/>
      <c r="H362" s="180" t="n"/>
      <c r="I362" s="180" t="n"/>
      <c r="J362" s="180" t="n"/>
      <c r="K362" s="181" t="n"/>
    </row>
    <row outlineLevel="0" r="363">
      <c r="A363" s="178" t="n"/>
      <c r="B363" s="180" t="n"/>
      <c r="C363" s="178" t="n"/>
      <c r="D363" s="178" t="n"/>
      <c r="E363" s="178" t="n"/>
      <c r="F363" s="180" t="n"/>
      <c r="G363" s="180" t="n"/>
      <c r="H363" s="180" t="n"/>
      <c r="I363" s="180" t="n"/>
      <c r="J363" s="180" t="n"/>
      <c r="K363" s="181" t="n"/>
    </row>
    <row outlineLevel="0" r="364">
      <c r="A364" s="178" t="n"/>
      <c r="B364" s="180" t="n"/>
      <c r="C364" s="178" t="n"/>
      <c r="D364" s="178" t="n"/>
      <c r="E364" s="178" t="n"/>
      <c r="F364" s="180" t="n"/>
      <c r="G364" s="180" t="n"/>
      <c r="H364" s="180" t="n"/>
      <c r="I364" s="180" t="n"/>
      <c r="J364" s="180" t="n"/>
      <c r="K364" s="181" t="n"/>
    </row>
    <row outlineLevel="0" r="365">
      <c r="A365" s="178" t="n"/>
      <c r="B365" s="180" t="n"/>
      <c r="C365" s="178" t="n"/>
      <c r="D365" s="178" t="n"/>
      <c r="E365" s="178" t="n"/>
      <c r="F365" s="180" t="n"/>
      <c r="G365" s="180" t="n"/>
      <c r="H365" s="180" t="n"/>
      <c r="I365" s="180" t="n"/>
      <c r="J365" s="180" t="n"/>
      <c r="K365" s="181" t="n"/>
    </row>
    <row outlineLevel="0" r="366">
      <c r="A366" s="178" t="n"/>
      <c r="B366" s="180" t="n"/>
      <c r="C366" s="178" t="n"/>
      <c r="D366" s="178" t="n"/>
      <c r="E366" s="178" t="n"/>
      <c r="F366" s="180" t="n"/>
      <c r="G366" s="180" t="n"/>
      <c r="H366" s="180" t="n"/>
      <c r="I366" s="180" t="n"/>
      <c r="J366" s="180" t="n"/>
      <c r="K366" s="181" t="n"/>
    </row>
    <row outlineLevel="0" r="367">
      <c r="A367" s="178" t="n"/>
      <c r="B367" s="180" t="n"/>
      <c r="C367" s="178" t="n"/>
      <c r="D367" s="178" t="n"/>
      <c r="E367" s="178" t="n"/>
      <c r="F367" s="180" t="n"/>
      <c r="G367" s="180" t="n"/>
      <c r="H367" s="180" t="n"/>
      <c r="I367" s="180" t="n"/>
      <c r="J367" s="180" t="n"/>
      <c r="K367" s="181" t="n"/>
    </row>
    <row outlineLevel="0" r="368">
      <c r="A368" s="178" t="n"/>
      <c r="B368" s="180" t="n"/>
      <c r="C368" s="178" t="n"/>
      <c r="D368" s="178" t="n"/>
      <c r="E368" s="178" t="n"/>
      <c r="F368" s="180" t="n"/>
      <c r="G368" s="180" t="n"/>
      <c r="H368" s="180" t="n"/>
      <c r="I368" s="180" t="n"/>
      <c r="J368" s="180" t="n"/>
      <c r="K368" s="181" t="n"/>
    </row>
    <row outlineLevel="0" r="369">
      <c r="A369" s="178" t="n"/>
      <c r="B369" s="180" t="n"/>
      <c r="C369" s="178" t="n"/>
      <c r="D369" s="178" t="n"/>
      <c r="E369" s="178" t="n"/>
      <c r="F369" s="180" t="n"/>
      <c r="G369" s="180" t="n"/>
      <c r="H369" s="180" t="n"/>
      <c r="I369" s="180" t="n"/>
      <c r="J369" s="180" t="n"/>
      <c r="K369" s="181" t="n"/>
    </row>
    <row outlineLevel="0" r="370">
      <c r="A370" s="178" t="n"/>
      <c r="B370" s="180" t="n"/>
      <c r="C370" s="178" t="n"/>
      <c r="D370" s="178" t="n"/>
      <c r="E370" s="178" t="n"/>
      <c r="F370" s="180" t="n"/>
      <c r="G370" s="180" t="n"/>
      <c r="H370" s="180" t="n"/>
      <c r="I370" s="180" t="n"/>
      <c r="J370" s="180" t="n"/>
      <c r="K370" s="181" t="n"/>
    </row>
    <row outlineLevel="0" r="371">
      <c r="A371" s="178" t="n"/>
      <c r="B371" s="180" t="n"/>
      <c r="C371" s="178" t="n"/>
      <c r="D371" s="178" t="n"/>
      <c r="E371" s="178" t="n"/>
      <c r="F371" s="180" t="n"/>
      <c r="G371" s="180" t="n"/>
      <c r="H371" s="180" t="n"/>
      <c r="I371" s="180" t="n"/>
      <c r="J371" s="180" t="n"/>
      <c r="K371" s="181" t="n"/>
    </row>
    <row outlineLevel="0" r="372">
      <c r="A372" s="178" t="n"/>
      <c r="B372" s="180" t="n"/>
      <c r="C372" s="178" t="n"/>
      <c r="D372" s="178" t="n"/>
      <c r="E372" s="178" t="n"/>
      <c r="F372" s="180" t="n"/>
      <c r="G372" s="180" t="n"/>
      <c r="H372" s="180" t="n"/>
      <c r="I372" s="180" t="n"/>
      <c r="J372" s="180" t="n"/>
      <c r="K372" s="181" t="n"/>
    </row>
    <row outlineLevel="0" r="373">
      <c r="A373" s="178" t="n"/>
      <c r="B373" s="180" t="n"/>
      <c r="C373" s="178" t="n"/>
      <c r="D373" s="178" t="n"/>
      <c r="E373" s="178" t="n"/>
      <c r="F373" s="180" t="n"/>
      <c r="G373" s="180" t="n"/>
      <c r="H373" s="180" t="n"/>
      <c r="I373" s="180" t="n"/>
      <c r="J373" s="180" t="n"/>
      <c r="K373" s="181" t="n"/>
    </row>
    <row outlineLevel="0" r="374">
      <c r="A374" s="178" t="n"/>
      <c r="B374" s="180" t="n"/>
      <c r="C374" s="178" t="n"/>
      <c r="D374" s="178" t="n"/>
      <c r="E374" s="178" t="n"/>
      <c r="F374" s="180" t="n"/>
      <c r="G374" s="180" t="n"/>
      <c r="H374" s="180" t="n"/>
      <c r="I374" s="180" t="n"/>
      <c r="J374" s="180" t="n"/>
      <c r="K374" s="181" t="n"/>
    </row>
    <row outlineLevel="0" r="375">
      <c r="A375" s="178" t="n"/>
      <c r="B375" s="180" t="n"/>
      <c r="C375" s="178" t="n"/>
      <c r="D375" s="178" t="n"/>
      <c r="E375" s="178" t="n"/>
      <c r="F375" s="180" t="n"/>
      <c r="G375" s="180" t="n"/>
      <c r="H375" s="180" t="n"/>
      <c r="I375" s="180" t="n"/>
      <c r="J375" s="180" t="n"/>
      <c r="K375" s="181" t="n"/>
    </row>
    <row outlineLevel="0" r="376">
      <c r="A376" s="178" t="n"/>
      <c r="B376" s="180" t="n"/>
      <c r="C376" s="178" t="n"/>
      <c r="D376" s="178" t="n"/>
      <c r="E376" s="178" t="n"/>
      <c r="F376" s="180" t="n"/>
      <c r="G376" s="180" t="n"/>
      <c r="H376" s="180" t="n"/>
      <c r="I376" s="180" t="n"/>
      <c r="J376" s="180" t="n"/>
      <c r="K376" s="181" t="n"/>
    </row>
    <row outlineLevel="0" r="377">
      <c r="A377" s="178" t="n"/>
      <c r="B377" s="180" t="n"/>
      <c r="C377" s="178" t="n"/>
      <c r="D377" s="178" t="n"/>
      <c r="E377" s="178" t="n"/>
      <c r="F377" s="180" t="n"/>
      <c r="G377" s="180" t="n"/>
      <c r="H377" s="180" t="n"/>
      <c r="I377" s="180" t="n"/>
      <c r="J377" s="180" t="n"/>
      <c r="K377" s="181" t="n"/>
    </row>
    <row outlineLevel="0" r="378">
      <c r="A378" s="178" t="n"/>
      <c r="B378" s="180" t="n"/>
      <c r="C378" s="178" t="n"/>
      <c r="D378" s="178" t="n"/>
      <c r="E378" s="178" t="n"/>
      <c r="F378" s="180" t="n"/>
      <c r="G378" s="180" t="n"/>
      <c r="H378" s="180" t="n"/>
      <c r="I378" s="180" t="n"/>
      <c r="J378" s="180" t="n"/>
      <c r="K378" s="181" t="n"/>
    </row>
    <row outlineLevel="0" r="379">
      <c r="A379" s="178" t="n"/>
      <c r="B379" s="180" t="n"/>
      <c r="C379" s="178" t="n"/>
      <c r="D379" s="178" t="n"/>
      <c r="E379" s="178" t="n"/>
      <c r="F379" s="180" t="n"/>
      <c r="G379" s="180" t="n"/>
      <c r="H379" s="180" t="n"/>
      <c r="I379" s="180" t="n"/>
      <c r="J379" s="180" t="n"/>
      <c r="K379" s="181" t="n"/>
    </row>
    <row outlineLevel="0" r="380">
      <c r="A380" s="178" t="n"/>
      <c r="B380" s="180" t="n"/>
      <c r="C380" s="178" t="n"/>
      <c r="D380" s="178" t="n"/>
      <c r="E380" s="178" t="n"/>
      <c r="F380" s="180" t="n"/>
      <c r="G380" s="180" t="n"/>
      <c r="H380" s="180" t="n"/>
      <c r="I380" s="180" t="n"/>
      <c r="J380" s="180" t="n"/>
      <c r="K380" s="181" t="n"/>
    </row>
    <row outlineLevel="0" r="381">
      <c r="A381" s="178" t="n"/>
      <c r="B381" s="180" t="n"/>
      <c r="C381" s="178" t="n"/>
      <c r="D381" s="178" t="n"/>
      <c r="E381" s="178" t="n"/>
      <c r="F381" s="180" t="n"/>
      <c r="G381" s="180" t="n"/>
      <c r="H381" s="180" t="n"/>
      <c r="I381" s="180" t="n"/>
      <c r="J381" s="180" t="n"/>
      <c r="K381" s="181" t="n"/>
    </row>
    <row outlineLevel="0" r="382">
      <c r="A382" s="178" t="n"/>
      <c r="B382" s="180" t="n"/>
      <c r="C382" s="178" t="n"/>
      <c r="D382" s="178" t="n"/>
      <c r="E382" s="178" t="n"/>
      <c r="F382" s="180" t="n"/>
      <c r="G382" s="180" t="n"/>
      <c r="H382" s="180" t="n"/>
      <c r="I382" s="180" t="n"/>
      <c r="J382" s="180" t="n"/>
      <c r="K382" s="181" t="n"/>
    </row>
    <row outlineLevel="0" r="383">
      <c r="A383" s="178" t="n"/>
      <c r="B383" s="180" t="n"/>
      <c r="C383" s="178" t="n"/>
      <c r="D383" s="178" t="n"/>
      <c r="E383" s="178" t="n"/>
      <c r="F383" s="180" t="n"/>
      <c r="G383" s="180" t="n"/>
      <c r="H383" s="180" t="n"/>
      <c r="I383" s="180" t="n"/>
      <c r="J383" s="180" t="n"/>
      <c r="K383" s="181" t="n"/>
    </row>
    <row outlineLevel="0" r="384">
      <c r="A384" s="178" t="n"/>
      <c r="B384" s="180" t="n"/>
      <c r="C384" s="178" t="n"/>
      <c r="D384" s="178" t="n"/>
      <c r="E384" s="178" t="n"/>
      <c r="F384" s="180" t="n"/>
      <c r="G384" s="180" t="n"/>
      <c r="H384" s="180" t="n"/>
      <c r="I384" s="180" t="n"/>
      <c r="J384" s="180" t="n"/>
      <c r="K384" s="181" t="n"/>
    </row>
    <row outlineLevel="0" r="385">
      <c r="A385" s="178" t="n"/>
      <c r="B385" s="180" t="n"/>
      <c r="C385" s="178" t="n"/>
      <c r="D385" s="178" t="n"/>
      <c r="E385" s="178" t="n"/>
      <c r="F385" s="180" t="n"/>
      <c r="G385" s="180" t="n"/>
      <c r="H385" s="180" t="n"/>
      <c r="I385" s="180" t="n"/>
      <c r="J385" s="180" t="n"/>
      <c r="K385" s="181" t="n"/>
    </row>
    <row outlineLevel="0" r="386">
      <c r="A386" s="178" t="n"/>
      <c r="B386" s="180" t="n"/>
      <c r="C386" s="178" t="n"/>
      <c r="D386" s="178" t="n"/>
      <c r="E386" s="178" t="n"/>
      <c r="F386" s="180" t="n"/>
      <c r="G386" s="180" t="n"/>
      <c r="H386" s="180" t="n"/>
      <c r="I386" s="180" t="n"/>
      <c r="J386" s="180" t="n"/>
      <c r="K386" s="181" t="n"/>
    </row>
    <row outlineLevel="0" r="387">
      <c r="A387" s="178" t="n"/>
      <c r="B387" s="180" t="n"/>
      <c r="C387" s="178" t="n"/>
      <c r="D387" s="178" t="n"/>
      <c r="E387" s="178" t="n"/>
      <c r="F387" s="180" t="n"/>
      <c r="G387" s="180" t="n"/>
      <c r="H387" s="180" t="n"/>
      <c r="I387" s="180" t="n"/>
      <c r="J387" s="180" t="n"/>
      <c r="K387" s="181" t="n"/>
    </row>
    <row outlineLevel="0" r="388">
      <c r="A388" s="178" t="n"/>
      <c r="B388" s="180" t="n"/>
      <c r="C388" s="178" t="n"/>
      <c r="D388" s="178" t="n"/>
      <c r="E388" s="178" t="n"/>
      <c r="F388" s="180" t="n"/>
      <c r="G388" s="180" t="n"/>
      <c r="H388" s="180" t="n"/>
      <c r="I388" s="180" t="n"/>
      <c r="J388" s="180" t="n"/>
      <c r="K388" s="181" t="n"/>
    </row>
    <row outlineLevel="0" r="389">
      <c r="A389" s="178" t="n"/>
      <c r="B389" s="180" t="n"/>
      <c r="C389" s="178" t="n"/>
      <c r="D389" s="178" t="n"/>
      <c r="E389" s="178" t="n"/>
      <c r="F389" s="180" t="n"/>
      <c r="G389" s="180" t="n"/>
      <c r="H389" s="180" t="n"/>
      <c r="I389" s="180" t="n"/>
      <c r="J389" s="180" t="n"/>
      <c r="K389" s="181" t="n"/>
    </row>
    <row outlineLevel="0" r="390">
      <c r="A390" s="178" t="n"/>
      <c r="B390" s="180" t="n"/>
      <c r="C390" s="178" t="n"/>
      <c r="D390" s="178" t="n"/>
      <c r="E390" s="178" t="n"/>
      <c r="F390" s="180" t="n"/>
      <c r="G390" s="180" t="n"/>
      <c r="H390" s="180" t="n"/>
      <c r="I390" s="180" t="n"/>
      <c r="J390" s="180" t="n"/>
      <c r="K390" s="181" t="n"/>
    </row>
    <row outlineLevel="0" r="391">
      <c r="A391" s="178" t="n"/>
      <c r="B391" s="180" t="n"/>
      <c r="C391" s="178" t="n"/>
      <c r="D391" s="178" t="n"/>
      <c r="E391" s="178" t="n"/>
      <c r="F391" s="180" t="n"/>
      <c r="G391" s="180" t="n"/>
      <c r="H391" s="180" t="n"/>
      <c r="I391" s="180" t="n"/>
      <c r="J391" s="180" t="n"/>
      <c r="K391" s="181" t="n"/>
    </row>
    <row outlineLevel="0" r="392">
      <c r="A392" s="178" t="n"/>
      <c r="B392" s="180" t="n"/>
      <c r="C392" s="178" t="n"/>
      <c r="D392" s="178" t="n"/>
      <c r="E392" s="178" t="n"/>
      <c r="F392" s="180" t="n"/>
      <c r="G392" s="180" t="n"/>
      <c r="H392" s="180" t="n"/>
      <c r="I392" s="180" t="n"/>
      <c r="J392" s="180" t="n"/>
      <c r="K392" s="181" t="n"/>
    </row>
    <row outlineLevel="0" r="393">
      <c r="A393" s="178" t="n"/>
      <c r="B393" s="180" t="n"/>
      <c r="C393" s="178" t="n"/>
      <c r="D393" s="178" t="n"/>
      <c r="E393" s="178" t="n"/>
      <c r="F393" s="180" t="n"/>
      <c r="G393" s="180" t="n"/>
      <c r="H393" s="180" t="n"/>
      <c r="I393" s="180" t="n"/>
      <c r="J393" s="180" t="n"/>
      <c r="K393" s="181" t="n"/>
    </row>
    <row outlineLevel="0" r="394">
      <c r="A394" s="178" t="n"/>
      <c r="B394" s="180" t="n"/>
      <c r="C394" s="178" t="n"/>
      <c r="D394" s="178" t="n"/>
      <c r="E394" s="178" t="n"/>
      <c r="F394" s="180" t="n"/>
      <c r="G394" s="180" t="n"/>
      <c r="H394" s="180" t="n"/>
      <c r="I394" s="180" t="n"/>
      <c r="J394" s="180" t="n"/>
      <c r="K394" s="181" t="n"/>
    </row>
    <row outlineLevel="0" r="395">
      <c r="A395" s="178" t="n"/>
      <c r="B395" s="180" t="n"/>
      <c r="C395" s="178" t="n"/>
      <c r="D395" s="178" t="n"/>
      <c r="E395" s="178" t="n"/>
      <c r="F395" s="180" t="n"/>
      <c r="G395" s="180" t="n"/>
      <c r="H395" s="180" t="n"/>
      <c r="I395" s="180" t="n"/>
      <c r="J395" s="180" t="n"/>
      <c r="K395" s="181" t="n"/>
    </row>
    <row outlineLevel="0" r="396">
      <c r="A396" s="178" t="n"/>
      <c r="B396" s="180" t="n"/>
      <c r="C396" s="178" t="n"/>
      <c r="D396" s="178" t="n"/>
      <c r="E396" s="178" t="n"/>
      <c r="F396" s="180" t="n"/>
      <c r="G396" s="180" t="n"/>
      <c r="H396" s="180" t="n"/>
      <c r="I396" s="180" t="n"/>
      <c r="J396" s="180" t="n"/>
      <c r="K396" s="181" t="n"/>
    </row>
    <row outlineLevel="0" r="397">
      <c r="A397" s="178" t="n"/>
      <c r="B397" s="180" t="n"/>
      <c r="C397" s="178" t="n"/>
      <c r="D397" s="178" t="n"/>
      <c r="E397" s="178" t="n"/>
      <c r="F397" s="180" t="n"/>
      <c r="G397" s="180" t="n"/>
      <c r="H397" s="180" t="n"/>
      <c r="I397" s="180" t="n"/>
      <c r="J397" s="180" t="n"/>
      <c r="K397" s="181" t="n"/>
    </row>
    <row outlineLevel="0" r="398">
      <c r="A398" s="178" t="n"/>
      <c r="B398" s="180" t="n"/>
      <c r="C398" s="178" t="n"/>
      <c r="D398" s="178" t="n"/>
      <c r="E398" s="178" t="n"/>
      <c r="F398" s="180" t="n"/>
      <c r="G398" s="180" t="n"/>
      <c r="H398" s="180" t="n"/>
      <c r="I398" s="180" t="n"/>
      <c r="J398" s="180" t="n"/>
      <c r="K398" s="181" t="n"/>
    </row>
    <row outlineLevel="0" r="399">
      <c r="A399" s="178" t="n"/>
      <c r="B399" s="180" t="n"/>
      <c r="C399" s="178" t="n"/>
      <c r="D399" s="178" t="n"/>
      <c r="E399" s="178" t="n"/>
      <c r="F399" s="180" t="n"/>
      <c r="G399" s="180" t="n"/>
      <c r="H399" s="180" t="n"/>
      <c r="I399" s="180" t="n"/>
      <c r="J399" s="180" t="n"/>
      <c r="K399" s="181" t="n"/>
    </row>
    <row outlineLevel="0" r="400">
      <c r="A400" s="178" t="n"/>
      <c r="B400" s="180" t="n"/>
      <c r="C400" s="178" t="n"/>
      <c r="D400" s="178" t="n"/>
      <c r="E400" s="178" t="n"/>
      <c r="F400" s="180" t="n"/>
      <c r="G400" s="180" t="n"/>
      <c r="H400" s="180" t="n"/>
      <c r="I400" s="180" t="n"/>
      <c r="J400" s="180" t="n"/>
      <c r="K400" s="181" t="n"/>
    </row>
    <row outlineLevel="0" r="401">
      <c r="A401" s="178" t="n"/>
      <c r="B401" s="180" t="n"/>
      <c r="C401" s="178" t="n"/>
      <c r="D401" s="178" t="n"/>
      <c r="E401" s="178" t="n"/>
      <c r="F401" s="180" t="n"/>
      <c r="G401" s="180" t="n"/>
      <c r="H401" s="180" t="n"/>
      <c r="I401" s="180" t="n"/>
      <c r="J401" s="180" t="n"/>
      <c r="K401" s="181" t="n"/>
    </row>
    <row outlineLevel="0" r="402">
      <c r="A402" s="178" t="n"/>
      <c r="B402" s="180" t="n"/>
      <c r="C402" s="178" t="n"/>
      <c r="D402" s="178" t="n"/>
      <c r="E402" s="178" t="n"/>
      <c r="F402" s="180" t="n"/>
      <c r="G402" s="180" t="n"/>
      <c r="H402" s="180" t="n"/>
      <c r="I402" s="180" t="n"/>
      <c r="J402" s="180" t="n"/>
      <c r="K402" s="181" t="n"/>
    </row>
    <row outlineLevel="0" r="403">
      <c r="A403" s="178" t="n"/>
      <c r="B403" s="180" t="n"/>
      <c r="C403" s="178" t="n"/>
      <c r="D403" s="178" t="n"/>
      <c r="E403" s="178" t="n"/>
      <c r="F403" s="180" t="n"/>
      <c r="G403" s="180" t="n"/>
      <c r="H403" s="180" t="n"/>
      <c r="I403" s="180" t="n"/>
      <c r="J403" s="180" t="n"/>
      <c r="K403" s="181" t="n"/>
    </row>
    <row outlineLevel="0" r="404">
      <c r="A404" s="178" t="n"/>
      <c r="B404" s="180" t="n"/>
      <c r="C404" s="178" t="n"/>
      <c r="D404" s="178" t="n"/>
      <c r="E404" s="178" t="n"/>
      <c r="F404" s="180" t="n"/>
      <c r="G404" s="180" t="n"/>
      <c r="H404" s="180" t="n"/>
      <c r="I404" s="180" t="n"/>
      <c r="J404" s="180" t="n"/>
      <c r="K404" s="181" t="n"/>
    </row>
    <row outlineLevel="0" r="405">
      <c r="A405" s="178" t="n"/>
      <c r="B405" s="180" t="n"/>
      <c r="C405" s="178" t="n"/>
      <c r="D405" s="178" t="n"/>
      <c r="E405" s="178" t="n"/>
      <c r="F405" s="180" t="n"/>
      <c r="G405" s="180" t="n"/>
      <c r="H405" s="180" t="n"/>
      <c r="I405" s="180" t="n"/>
      <c r="J405" s="180" t="n"/>
      <c r="K405" s="181" t="n"/>
    </row>
    <row outlineLevel="0" r="406">
      <c r="A406" s="178" t="n"/>
      <c r="B406" s="180" t="n"/>
      <c r="C406" s="178" t="n"/>
      <c r="D406" s="178" t="n"/>
      <c r="E406" s="178" t="n"/>
      <c r="F406" s="180" t="n"/>
      <c r="G406" s="180" t="n"/>
      <c r="H406" s="180" t="n"/>
      <c r="I406" s="180" t="n"/>
      <c r="J406" s="180" t="n"/>
      <c r="K406" s="181" t="n"/>
    </row>
    <row outlineLevel="0" r="407">
      <c r="A407" s="178" t="n"/>
      <c r="B407" s="180" t="n"/>
      <c r="C407" s="178" t="n"/>
      <c r="D407" s="178" t="n"/>
      <c r="E407" s="178" t="n"/>
      <c r="F407" s="180" t="n"/>
      <c r="G407" s="180" t="n"/>
      <c r="H407" s="180" t="n"/>
      <c r="I407" s="180" t="n"/>
      <c r="J407" s="180" t="n"/>
      <c r="K407" s="181" t="n"/>
    </row>
    <row outlineLevel="0" r="408">
      <c r="A408" s="178" t="n"/>
      <c r="B408" s="180" t="n"/>
      <c r="C408" s="178" t="n"/>
      <c r="D408" s="178" t="n"/>
      <c r="E408" s="178" t="n"/>
      <c r="F408" s="180" t="n"/>
      <c r="G408" s="180" t="n"/>
      <c r="H408" s="180" t="n"/>
      <c r="I408" s="180" t="n"/>
      <c r="J408" s="180" t="n"/>
      <c r="K408" s="181" t="n"/>
    </row>
    <row outlineLevel="0" r="409">
      <c r="A409" s="178" t="n"/>
      <c r="B409" s="180" t="n"/>
      <c r="C409" s="178" t="n"/>
      <c r="D409" s="178" t="n"/>
      <c r="E409" s="178" t="n"/>
      <c r="F409" s="180" t="n"/>
      <c r="G409" s="180" t="n"/>
      <c r="H409" s="180" t="n"/>
      <c r="I409" s="180" t="n"/>
      <c r="J409" s="180" t="n"/>
      <c r="K409" s="181" t="n"/>
    </row>
    <row outlineLevel="0" r="410">
      <c r="A410" s="178" t="n"/>
      <c r="B410" s="180" t="n"/>
      <c r="C410" s="178" t="n"/>
      <c r="D410" s="178" t="n"/>
      <c r="E410" s="178" t="n"/>
      <c r="F410" s="180" t="n"/>
      <c r="G410" s="180" t="n"/>
      <c r="H410" s="180" t="n"/>
      <c r="I410" s="180" t="n"/>
      <c r="J410" s="180" t="n"/>
      <c r="K410" s="181" t="n"/>
    </row>
    <row outlineLevel="0" r="411">
      <c r="A411" s="178" t="n"/>
      <c r="B411" s="180" t="n"/>
      <c r="C411" s="178" t="n"/>
      <c r="D411" s="178" t="n"/>
      <c r="E411" s="178" t="n"/>
      <c r="F411" s="180" t="n"/>
      <c r="G411" s="180" t="n"/>
      <c r="H411" s="180" t="n"/>
      <c r="I411" s="180" t="n"/>
      <c r="J411" s="180" t="n"/>
      <c r="K411" s="181" t="n"/>
    </row>
    <row outlineLevel="0" r="412">
      <c r="A412" s="178" t="n"/>
      <c r="B412" s="180" t="n"/>
      <c r="C412" s="178" t="n"/>
      <c r="D412" s="178" t="n"/>
      <c r="E412" s="178" t="n"/>
      <c r="F412" s="180" t="n"/>
      <c r="G412" s="180" t="n"/>
      <c r="H412" s="180" t="n"/>
      <c r="I412" s="180" t="n"/>
      <c r="J412" s="180" t="n"/>
      <c r="K412" s="181" t="n"/>
    </row>
    <row outlineLevel="0" r="413">
      <c r="A413" s="178" t="n"/>
      <c r="B413" s="180" t="n"/>
      <c r="C413" s="178" t="n"/>
      <c r="D413" s="178" t="n"/>
      <c r="E413" s="178" t="n"/>
      <c r="F413" s="180" t="n"/>
      <c r="G413" s="180" t="n"/>
      <c r="H413" s="180" t="n"/>
      <c r="I413" s="180" t="n"/>
      <c r="J413" s="180" t="n"/>
      <c r="K413" s="181" t="n"/>
    </row>
    <row outlineLevel="0" r="414">
      <c r="A414" s="178" t="n"/>
      <c r="B414" s="180" t="n"/>
      <c r="C414" s="178" t="n"/>
      <c r="D414" s="178" t="n"/>
      <c r="E414" s="178" t="n"/>
      <c r="F414" s="180" t="n"/>
      <c r="G414" s="180" t="n"/>
      <c r="H414" s="180" t="n"/>
      <c r="I414" s="180" t="n"/>
      <c r="J414" s="180" t="n"/>
      <c r="K414" s="181" t="n"/>
    </row>
    <row outlineLevel="0" r="415">
      <c r="A415" s="178" t="n"/>
      <c r="B415" s="180" t="n"/>
      <c r="C415" s="178" t="n"/>
      <c r="D415" s="178" t="n"/>
      <c r="E415" s="178" t="n"/>
      <c r="F415" s="180" t="n"/>
      <c r="G415" s="180" t="n"/>
      <c r="H415" s="180" t="n"/>
      <c r="I415" s="180" t="n"/>
      <c r="J415" s="180" t="n"/>
      <c r="K415" s="181" t="n"/>
    </row>
    <row outlineLevel="0" r="416">
      <c r="A416" s="178" t="n"/>
      <c r="B416" s="180" t="n"/>
      <c r="C416" s="178" t="n"/>
      <c r="D416" s="178" t="n"/>
      <c r="E416" s="178" t="n"/>
      <c r="F416" s="180" t="n"/>
      <c r="G416" s="180" t="n"/>
      <c r="H416" s="180" t="n"/>
      <c r="I416" s="180" t="n"/>
      <c r="J416" s="180" t="n"/>
      <c r="K416" s="181" t="n"/>
    </row>
    <row outlineLevel="0" r="417">
      <c r="A417" s="178" t="n"/>
      <c r="B417" s="180" t="n"/>
      <c r="C417" s="178" t="n"/>
      <c r="D417" s="178" t="n"/>
      <c r="E417" s="178" t="n"/>
      <c r="F417" s="180" t="n"/>
      <c r="G417" s="180" t="n"/>
      <c r="H417" s="180" t="n"/>
      <c r="I417" s="180" t="n"/>
      <c r="J417" s="180" t="n"/>
      <c r="K417" s="181" t="n"/>
    </row>
    <row outlineLevel="0" r="418">
      <c r="A418" s="178" t="n"/>
      <c r="B418" s="180" t="n"/>
      <c r="C418" s="178" t="n"/>
      <c r="D418" s="178" t="n"/>
      <c r="E418" s="178" t="n"/>
      <c r="F418" s="180" t="n"/>
      <c r="G418" s="180" t="n"/>
      <c r="H418" s="180" t="n"/>
      <c r="I418" s="180" t="n"/>
      <c r="J418" s="180" t="n"/>
      <c r="K418" s="181" t="n"/>
    </row>
    <row outlineLevel="0" r="419">
      <c r="A419" s="178" t="n"/>
      <c r="B419" s="180" t="n"/>
      <c r="C419" s="178" t="n"/>
      <c r="D419" s="178" t="n"/>
      <c r="E419" s="178" t="n"/>
      <c r="F419" s="180" t="n"/>
      <c r="G419" s="180" t="n"/>
      <c r="H419" s="180" t="n"/>
      <c r="I419" s="180" t="n"/>
      <c r="J419" s="180" t="n"/>
      <c r="K419" s="181" t="n"/>
    </row>
    <row outlineLevel="0" r="420">
      <c r="A420" s="178" t="n"/>
      <c r="B420" s="180" t="n"/>
      <c r="C420" s="178" t="n"/>
      <c r="D420" s="178" t="n"/>
      <c r="E420" s="178" t="n"/>
      <c r="F420" s="180" t="n"/>
      <c r="G420" s="180" t="n"/>
      <c r="H420" s="180" t="n"/>
      <c r="I420" s="180" t="n"/>
      <c r="J420" s="180" t="n"/>
      <c r="K420" s="181" t="n"/>
    </row>
    <row outlineLevel="0" r="421">
      <c r="A421" s="178" t="n"/>
      <c r="B421" s="180" t="n"/>
      <c r="C421" s="178" t="n"/>
      <c r="D421" s="178" t="n"/>
      <c r="E421" s="178" t="n"/>
      <c r="F421" s="180" t="n"/>
      <c r="G421" s="180" t="n"/>
      <c r="H421" s="180" t="n"/>
      <c r="I421" s="180" t="n"/>
      <c r="J421" s="180" t="n"/>
      <c r="K421" s="181" t="n"/>
    </row>
    <row outlineLevel="0" r="422">
      <c r="A422" s="178" t="n"/>
      <c r="B422" s="180" t="n"/>
      <c r="C422" s="178" t="n"/>
      <c r="D422" s="178" t="n"/>
      <c r="E422" s="178" t="n"/>
      <c r="F422" s="180" t="n"/>
      <c r="G422" s="180" t="n"/>
      <c r="H422" s="180" t="n"/>
      <c r="I422" s="180" t="n"/>
      <c r="J422" s="180" t="n"/>
      <c r="K422" s="181" t="n"/>
    </row>
    <row outlineLevel="0" r="423">
      <c r="A423" s="178" t="n"/>
      <c r="B423" s="180" t="n"/>
      <c r="C423" s="178" t="n"/>
      <c r="D423" s="178" t="n"/>
      <c r="E423" s="178" t="n"/>
      <c r="F423" s="180" t="n"/>
      <c r="G423" s="180" t="n"/>
      <c r="H423" s="180" t="n"/>
      <c r="I423" s="180" t="n"/>
      <c r="J423" s="180" t="n"/>
      <c r="K423" s="181" t="n"/>
    </row>
    <row outlineLevel="0" r="424">
      <c r="A424" s="178" t="n"/>
      <c r="B424" s="180" t="n"/>
      <c r="C424" s="178" t="n"/>
      <c r="D424" s="178" t="n"/>
      <c r="E424" s="178" t="n"/>
      <c r="F424" s="180" t="n"/>
      <c r="G424" s="180" t="n"/>
      <c r="H424" s="180" t="n"/>
      <c r="I424" s="180" t="n"/>
      <c r="J424" s="180" t="n"/>
      <c r="K424" s="181" t="n"/>
    </row>
    <row outlineLevel="0" r="425">
      <c r="A425" s="178" t="n"/>
      <c r="B425" s="180" t="n"/>
      <c r="C425" s="178" t="n"/>
      <c r="D425" s="178" t="n"/>
      <c r="E425" s="178" t="n"/>
      <c r="F425" s="180" t="n"/>
      <c r="G425" s="180" t="n"/>
      <c r="H425" s="180" t="n"/>
      <c r="I425" s="180" t="n"/>
      <c r="J425" s="180" t="n"/>
      <c r="K425" s="181" t="n"/>
    </row>
    <row outlineLevel="0" r="426">
      <c r="A426" s="178" t="n"/>
      <c r="B426" s="180" t="n"/>
      <c r="C426" s="178" t="n"/>
      <c r="D426" s="178" t="n"/>
      <c r="E426" s="178" t="n"/>
      <c r="F426" s="180" t="n"/>
      <c r="G426" s="180" t="n"/>
      <c r="H426" s="180" t="n"/>
      <c r="I426" s="180" t="n"/>
      <c r="J426" s="180" t="n"/>
      <c r="K426" s="181" t="n"/>
    </row>
    <row outlineLevel="0" r="427">
      <c r="A427" s="178" t="n"/>
      <c r="B427" s="180" t="n"/>
      <c r="C427" s="178" t="n"/>
      <c r="D427" s="178" t="n"/>
      <c r="E427" s="178" t="n"/>
      <c r="F427" s="180" t="n"/>
      <c r="G427" s="180" t="n"/>
      <c r="H427" s="180" t="n"/>
      <c r="I427" s="180" t="n"/>
      <c r="J427" s="180" t="n"/>
      <c r="K427" s="181" t="n"/>
    </row>
    <row outlineLevel="0" r="428">
      <c r="A428" s="178" t="n"/>
      <c r="B428" s="180" t="n"/>
      <c r="C428" s="178" t="n"/>
      <c r="D428" s="178" t="n"/>
      <c r="E428" s="178" t="n"/>
      <c r="F428" s="180" t="n"/>
      <c r="G428" s="180" t="n"/>
      <c r="H428" s="180" t="n"/>
      <c r="I428" s="180" t="n"/>
      <c r="J428" s="180" t="n"/>
      <c r="K428" s="181" t="n"/>
    </row>
    <row outlineLevel="0" r="429">
      <c r="A429" s="178" t="n"/>
      <c r="B429" s="180" t="n"/>
      <c r="C429" s="178" t="n"/>
      <c r="D429" s="178" t="n"/>
      <c r="E429" s="178" t="n"/>
      <c r="F429" s="180" t="n"/>
      <c r="G429" s="180" t="n"/>
      <c r="H429" s="180" t="n"/>
      <c r="I429" s="180" t="n"/>
      <c r="J429" s="180" t="n"/>
      <c r="K429" s="181" t="n"/>
    </row>
    <row outlineLevel="0" r="430">
      <c r="A430" s="178" t="n"/>
      <c r="B430" s="180" t="n"/>
      <c r="C430" s="178" t="n"/>
      <c r="D430" s="178" t="n"/>
      <c r="E430" s="178" t="n"/>
      <c r="F430" s="180" t="n"/>
      <c r="G430" s="180" t="n"/>
      <c r="H430" s="180" t="n"/>
      <c r="I430" s="180" t="n"/>
      <c r="J430" s="180" t="n"/>
      <c r="K430" s="181" t="n"/>
    </row>
    <row outlineLevel="0" r="431">
      <c r="A431" s="178" t="n"/>
      <c r="B431" s="180" t="n"/>
      <c r="C431" s="178" t="n"/>
      <c r="D431" s="178" t="n"/>
      <c r="E431" s="178" t="n"/>
      <c r="F431" s="180" t="n"/>
      <c r="G431" s="180" t="n"/>
      <c r="H431" s="180" t="n"/>
      <c r="I431" s="180" t="n"/>
      <c r="J431" s="180" t="n"/>
      <c r="K431" s="181" t="n"/>
    </row>
    <row outlineLevel="0" r="432">
      <c r="A432" s="178" t="n"/>
      <c r="B432" s="180" t="n"/>
      <c r="C432" s="178" t="n"/>
      <c r="D432" s="178" t="n"/>
      <c r="E432" s="178" t="n"/>
      <c r="F432" s="180" t="n"/>
      <c r="G432" s="180" t="n"/>
      <c r="H432" s="180" t="n"/>
      <c r="I432" s="180" t="n"/>
      <c r="J432" s="180" t="n"/>
      <c r="K432" s="181" t="n"/>
    </row>
    <row outlineLevel="0" r="433">
      <c r="A433" s="178" t="n"/>
      <c r="B433" s="180" t="n"/>
      <c r="C433" s="178" t="n"/>
      <c r="D433" s="178" t="n"/>
      <c r="E433" s="178" t="n"/>
      <c r="F433" s="180" t="n"/>
      <c r="G433" s="180" t="n"/>
      <c r="H433" s="180" t="n"/>
      <c r="I433" s="180" t="n"/>
      <c r="J433" s="180" t="n"/>
      <c r="K433" s="181" t="n"/>
    </row>
    <row outlineLevel="0" r="434">
      <c r="A434" s="178" t="n"/>
      <c r="B434" s="180" t="n"/>
      <c r="C434" s="178" t="n"/>
      <c r="D434" s="178" t="n"/>
      <c r="E434" s="178" t="n"/>
      <c r="F434" s="180" t="n"/>
      <c r="G434" s="180" t="n"/>
      <c r="H434" s="180" t="n"/>
      <c r="I434" s="180" t="n"/>
      <c r="J434" s="180" t="n"/>
      <c r="K434" s="181" t="n"/>
    </row>
    <row outlineLevel="0" r="435">
      <c r="A435" s="178" t="n"/>
      <c r="B435" s="180" t="n"/>
      <c r="C435" s="178" t="n"/>
      <c r="D435" s="178" t="n"/>
      <c r="E435" s="178" t="n"/>
      <c r="F435" s="180" t="n"/>
      <c r="G435" s="180" t="n"/>
      <c r="H435" s="180" t="n"/>
      <c r="I435" s="180" t="n"/>
      <c r="J435" s="180" t="n"/>
      <c r="K435" s="181" t="n"/>
    </row>
    <row outlineLevel="0" r="436">
      <c r="A436" s="178" t="n"/>
      <c r="B436" s="180" t="n"/>
      <c r="C436" s="178" t="n"/>
      <c r="D436" s="178" t="n"/>
      <c r="E436" s="178" t="n"/>
      <c r="F436" s="180" t="n"/>
      <c r="G436" s="180" t="n"/>
      <c r="H436" s="180" t="n"/>
      <c r="I436" s="180" t="n"/>
      <c r="J436" s="180" t="n"/>
      <c r="K436" s="181" t="n"/>
    </row>
    <row outlineLevel="0" r="437">
      <c r="A437" s="178" t="n"/>
      <c r="B437" s="180" t="n"/>
      <c r="C437" s="178" t="n"/>
      <c r="D437" s="178" t="n"/>
      <c r="E437" s="178" t="n"/>
      <c r="F437" s="180" t="n"/>
      <c r="G437" s="180" t="n"/>
      <c r="H437" s="180" t="n"/>
      <c r="I437" s="180" t="n"/>
      <c r="J437" s="180" t="n"/>
      <c r="K437" s="181" t="n"/>
    </row>
    <row outlineLevel="0" r="438">
      <c r="A438" s="178" t="n"/>
      <c r="B438" s="180" t="n"/>
      <c r="C438" s="178" t="n"/>
      <c r="D438" s="178" t="n"/>
      <c r="E438" s="178" t="n"/>
      <c r="F438" s="180" t="n"/>
      <c r="G438" s="180" t="n"/>
      <c r="H438" s="180" t="n"/>
      <c r="I438" s="180" t="n"/>
      <c r="J438" s="180" t="n"/>
      <c r="K438" s="181" t="n"/>
    </row>
    <row outlineLevel="0" r="439">
      <c r="A439" s="178" t="n"/>
      <c r="B439" s="180" t="n"/>
      <c r="C439" s="178" t="n"/>
      <c r="D439" s="178" t="n"/>
      <c r="E439" s="178" t="n"/>
      <c r="F439" s="180" t="n"/>
      <c r="G439" s="180" t="n"/>
      <c r="H439" s="180" t="n"/>
      <c r="I439" s="180" t="n"/>
      <c r="J439" s="180" t="n"/>
      <c r="K439" s="181" t="n"/>
    </row>
    <row outlineLevel="0" r="440">
      <c r="A440" s="178" t="n"/>
      <c r="B440" s="180" t="n"/>
      <c r="C440" s="178" t="n"/>
      <c r="D440" s="178" t="n"/>
      <c r="E440" s="178" t="n"/>
      <c r="F440" s="180" t="n"/>
      <c r="G440" s="180" t="n"/>
      <c r="H440" s="180" t="n"/>
      <c r="I440" s="180" t="n"/>
      <c r="J440" s="180" t="n"/>
      <c r="K440" s="181" t="n"/>
    </row>
    <row outlineLevel="0" r="441">
      <c r="A441" s="178" t="n"/>
      <c r="B441" s="180" t="n"/>
      <c r="C441" s="178" t="n"/>
      <c r="D441" s="178" t="n"/>
      <c r="E441" s="178" t="n"/>
      <c r="F441" s="180" t="n"/>
      <c r="G441" s="180" t="n"/>
      <c r="H441" s="180" t="n"/>
      <c r="I441" s="180" t="n"/>
      <c r="J441" s="180" t="n"/>
      <c r="K441" s="181" t="n"/>
    </row>
    <row outlineLevel="0" r="442">
      <c r="A442" s="178" t="n"/>
      <c r="B442" s="180" t="n"/>
      <c r="C442" s="178" t="n"/>
      <c r="D442" s="178" t="n"/>
      <c r="E442" s="178" t="n"/>
      <c r="F442" s="180" t="n"/>
      <c r="G442" s="180" t="n"/>
      <c r="H442" s="180" t="n"/>
      <c r="I442" s="180" t="n"/>
      <c r="J442" s="180" t="n"/>
      <c r="K442" s="181" t="n"/>
    </row>
    <row outlineLevel="0" r="443">
      <c r="A443" s="178" t="n"/>
      <c r="B443" s="180" t="n"/>
      <c r="C443" s="178" t="n"/>
      <c r="D443" s="178" t="n"/>
      <c r="E443" s="178" t="n"/>
      <c r="F443" s="180" t="n"/>
      <c r="G443" s="180" t="n"/>
      <c r="H443" s="180" t="n"/>
      <c r="I443" s="180" t="n"/>
      <c r="J443" s="180" t="n"/>
      <c r="K443" s="181" t="n"/>
    </row>
    <row outlineLevel="0" r="444">
      <c r="A444" s="178" t="n"/>
      <c r="B444" s="180" t="n"/>
      <c r="C444" s="178" t="n"/>
      <c r="D444" s="178" t="n"/>
      <c r="E444" s="178" t="n"/>
      <c r="F444" s="180" t="n"/>
      <c r="G444" s="180" t="n"/>
      <c r="H444" s="180" t="n"/>
      <c r="I444" s="180" t="n"/>
      <c r="J444" s="180" t="n"/>
      <c r="K444" s="181" t="n"/>
    </row>
    <row outlineLevel="0" r="445">
      <c r="A445" s="178" t="n"/>
      <c r="B445" s="180" t="n"/>
      <c r="C445" s="178" t="n"/>
      <c r="D445" s="178" t="n"/>
      <c r="E445" s="178" t="n"/>
      <c r="F445" s="180" t="n"/>
      <c r="G445" s="180" t="n"/>
      <c r="H445" s="180" t="n"/>
      <c r="I445" s="180" t="n"/>
      <c r="J445" s="180" t="n"/>
      <c r="K445" s="181" t="n"/>
    </row>
    <row outlineLevel="0" r="446">
      <c r="A446" s="178" t="n"/>
      <c r="B446" s="180" t="n"/>
      <c r="C446" s="178" t="n"/>
      <c r="D446" s="178" t="n"/>
      <c r="E446" s="178" t="n"/>
      <c r="F446" s="180" t="n"/>
      <c r="G446" s="180" t="n"/>
      <c r="H446" s="180" t="n"/>
      <c r="I446" s="180" t="n"/>
      <c r="J446" s="180" t="n"/>
      <c r="K446" s="181" t="n"/>
    </row>
    <row outlineLevel="0" r="447">
      <c r="A447" s="178" t="n"/>
      <c r="B447" s="180" t="n"/>
      <c r="C447" s="178" t="n"/>
      <c r="D447" s="178" t="n"/>
      <c r="E447" s="178" t="n"/>
      <c r="F447" s="180" t="n"/>
      <c r="G447" s="180" t="n"/>
      <c r="H447" s="180" t="n"/>
      <c r="I447" s="180" t="n"/>
      <c r="J447" s="180" t="n"/>
      <c r="K447" s="181" t="n"/>
    </row>
    <row outlineLevel="0" r="448">
      <c r="A448" s="178" t="n"/>
      <c r="B448" s="180" t="n"/>
      <c r="C448" s="178" t="n"/>
      <c r="D448" s="178" t="n"/>
      <c r="E448" s="178" t="n"/>
      <c r="F448" s="180" t="n"/>
      <c r="G448" s="180" t="n"/>
      <c r="H448" s="180" t="n"/>
      <c r="I448" s="180" t="n"/>
      <c r="J448" s="180" t="n"/>
      <c r="K448" s="181" t="n"/>
    </row>
    <row outlineLevel="0" r="449">
      <c r="A449" s="178" t="n"/>
      <c r="B449" s="180" t="n"/>
      <c r="C449" s="178" t="n"/>
      <c r="D449" s="178" t="n"/>
      <c r="E449" s="178" t="n"/>
      <c r="F449" s="180" t="n"/>
      <c r="G449" s="180" t="n"/>
      <c r="H449" s="180" t="n"/>
      <c r="I449" s="180" t="n"/>
      <c r="J449" s="180" t="n"/>
      <c r="K449" s="181" t="n"/>
    </row>
    <row outlineLevel="0" r="450">
      <c r="A450" s="178" t="n"/>
      <c r="B450" s="180" t="n"/>
      <c r="C450" s="178" t="n"/>
      <c r="D450" s="178" t="n"/>
      <c r="E450" s="178" t="n"/>
      <c r="F450" s="180" t="n"/>
      <c r="G450" s="180" t="n"/>
      <c r="H450" s="180" t="n"/>
      <c r="I450" s="180" t="n"/>
      <c r="J450" s="180" t="n"/>
      <c r="K450" s="181" t="n"/>
    </row>
    <row outlineLevel="0" r="451">
      <c r="A451" s="178" t="n"/>
      <c r="B451" s="180" t="n"/>
      <c r="C451" s="178" t="n"/>
      <c r="D451" s="178" t="n"/>
      <c r="E451" s="178" t="n"/>
      <c r="F451" s="180" t="n"/>
      <c r="G451" s="180" t="n"/>
      <c r="H451" s="180" t="n"/>
      <c r="I451" s="180" t="n"/>
      <c r="J451" s="180" t="n"/>
      <c r="K451" s="181" t="n"/>
    </row>
    <row outlineLevel="0" r="452">
      <c r="A452" s="178" t="n"/>
      <c r="B452" s="180" t="n"/>
      <c r="C452" s="178" t="n"/>
      <c r="D452" s="178" t="n"/>
      <c r="E452" s="178" t="n"/>
      <c r="F452" s="180" t="n"/>
      <c r="G452" s="180" t="n"/>
      <c r="H452" s="180" t="n"/>
      <c r="I452" s="180" t="n"/>
      <c r="J452" s="180" t="n"/>
      <c r="K452" s="181" t="n"/>
    </row>
    <row outlineLevel="0" r="453">
      <c r="A453" s="178" t="n"/>
      <c r="B453" s="180" t="n"/>
      <c r="C453" s="178" t="n"/>
      <c r="D453" s="178" t="n"/>
      <c r="E453" s="178" t="n"/>
      <c r="F453" s="180" t="n"/>
      <c r="G453" s="180" t="n"/>
      <c r="H453" s="180" t="n"/>
      <c r="I453" s="180" t="n"/>
      <c r="J453" s="180" t="n"/>
      <c r="K453" s="181" t="n"/>
    </row>
    <row outlineLevel="0" r="454">
      <c r="A454" s="178" t="n"/>
      <c r="B454" s="180" t="n"/>
      <c r="C454" s="178" t="n"/>
      <c r="D454" s="178" t="n"/>
      <c r="E454" s="178" t="n"/>
      <c r="F454" s="180" t="n"/>
      <c r="G454" s="180" t="n"/>
      <c r="H454" s="180" t="n"/>
      <c r="I454" s="180" t="n"/>
      <c r="J454" s="180" t="n"/>
      <c r="K454" s="181" t="n"/>
    </row>
    <row outlineLevel="0" r="455">
      <c r="A455" s="178" t="n"/>
      <c r="B455" s="180" t="n"/>
      <c r="C455" s="178" t="n"/>
      <c r="D455" s="178" t="n"/>
      <c r="E455" s="178" t="n"/>
      <c r="F455" s="180" t="n"/>
      <c r="G455" s="180" t="n"/>
      <c r="H455" s="180" t="n"/>
      <c r="I455" s="180" t="n"/>
      <c r="J455" s="180" t="n"/>
      <c r="K455" s="181" t="n"/>
    </row>
    <row outlineLevel="0" r="456">
      <c r="A456" s="178" t="n"/>
      <c r="B456" s="180" t="n"/>
      <c r="C456" s="178" t="n"/>
      <c r="D456" s="178" t="n"/>
      <c r="E456" s="178" t="n"/>
      <c r="F456" s="180" t="n"/>
      <c r="G456" s="180" t="n"/>
      <c r="H456" s="180" t="n"/>
      <c r="I456" s="180" t="n"/>
      <c r="J456" s="180" t="n"/>
      <c r="K456" s="181" t="n"/>
    </row>
    <row outlineLevel="0" r="457">
      <c r="A457" s="178" t="n"/>
      <c r="B457" s="180" t="n"/>
      <c r="C457" s="178" t="n"/>
      <c r="D457" s="178" t="n"/>
      <c r="E457" s="178" t="n"/>
      <c r="F457" s="180" t="n"/>
      <c r="G457" s="180" t="n"/>
      <c r="H457" s="180" t="n"/>
      <c r="I457" s="180" t="n"/>
      <c r="J457" s="180" t="n"/>
      <c r="K457" s="181" t="n"/>
    </row>
    <row outlineLevel="0" r="458">
      <c r="A458" s="178" t="n"/>
      <c r="B458" s="180" t="n"/>
      <c r="C458" s="178" t="n"/>
      <c r="D458" s="178" t="n"/>
      <c r="E458" s="178" t="n"/>
      <c r="F458" s="180" t="n"/>
      <c r="G458" s="180" t="n"/>
      <c r="H458" s="180" t="n"/>
      <c r="I458" s="180" t="n"/>
      <c r="J458" s="180" t="n"/>
      <c r="K458" s="181" t="n"/>
    </row>
    <row outlineLevel="0" r="459">
      <c r="A459" s="178" t="n"/>
      <c r="B459" s="180" t="n"/>
      <c r="C459" s="178" t="n"/>
      <c r="D459" s="178" t="n"/>
      <c r="E459" s="178" t="n"/>
      <c r="F459" s="180" t="n"/>
      <c r="G459" s="180" t="n"/>
      <c r="H459" s="180" t="n"/>
      <c r="I459" s="180" t="n"/>
      <c r="J459" s="180" t="n"/>
      <c r="K459" s="181" t="n"/>
    </row>
    <row outlineLevel="0" r="460">
      <c r="A460" s="178" t="n"/>
      <c r="B460" s="180" t="n"/>
      <c r="C460" s="178" t="n"/>
      <c r="D460" s="178" t="n"/>
      <c r="E460" s="178" t="n"/>
      <c r="F460" s="180" t="n"/>
      <c r="G460" s="180" t="n"/>
      <c r="H460" s="180" t="n"/>
      <c r="I460" s="180" t="n"/>
      <c r="J460" s="180" t="n"/>
      <c r="K460" s="181" t="n"/>
    </row>
    <row outlineLevel="0" r="461">
      <c r="A461" s="178" t="n"/>
      <c r="B461" s="180" t="n"/>
      <c r="C461" s="178" t="n"/>
      <c r="D461" s="178" t="n"/>
      <c r="E461" s="178" t="n"/>
      <c r="F461" s="180" t="n"/>
      <c r="G461" s="180" t="n"/>
      <c r="H461" s="180" t="n"/>
      <c r="I461" s="180" t="n"/>
      <c r="J461" s="180" t="n"/>
      <c r="K461" s="181" t="n"/>
    </row>
    <row outlineLevel="0" r="462">
      <c r="A462" s="178" t="n"/>
      <c r="B462" s="180" t="n"/>
      <c r="C462" s="178" t="n"/>
      <c r="D462" s="178" t="n"/>
      <c r="E462" s="178" t="n"/>
      <c r="F462" s="180" t="n"/>
      <c r="G462" s="180" t="n"/>
      <c r="H462" s="180" t="n"/>
      <c r="I462" s="180" t="n"/>
      <c r="J462" s="180" t="n"/>
      <c r="K462" s="181" t="n"/>
    </row>
    <row outlineLevel="0" r="463">
      <c r="A463" s="178" t="n"/>
      <c r="B463" s="180" t="n"/>
      <c r="C463" s="178" t="n"/>
      <c r="D463" s="178" t="n"/>
      <c r="E463" s="178" t="n"/>
      <c r="F463" s="180" t="n"/>
      <c r="G463" s="180" t="n"/>
      <c r="H463" s="180" t="n"/>
      <c r="I463" s="180" t="n"/>
      <c r="J463" s="180" t="n"/>
      <c r="K463" s="181" t="n"/>
    </row>
    <row outlineLevel="0" r="464">
      <c r="A464" s="178" t="n"/>
      <c r="B464" s="180" t="n"/>
      <c r="C464" s="178" t="n"/>
      <c r="D464" s="178" t="n"/>
      <c r="E464" s="178" t="n"/>
      <c r="F464" s="180" t="n"/>
      <c r="G464" s="180" t="n"/>
      <c r="H464" s="180" t="n"/>
      <c r="I464" s="180" t="n"/>
      <c r="J464" s="180" t="n"/>
      <c r="K464" s="181" t="n"/>
    </row>
    <row outlineLevel="0" r="465">
      <c r="A465" s="178" t="n"/>
      <c r="B465" s="180" t="n"/>
      <c r="C465" s="178" t="n"/>
      <c r="D465" s="178" t="n"/>
      <c r="E465" s="178" t="n"/>
      <c r="F465" s="180" t="n"/>
      <c r="G465" s="180" t="n"/>
      <c r="H465" s="180" t="n"/>
      <c r="I465" s="180" t="n"/>
      <c r="J465" s="180" t="n"/>
      <c r="K465" s="181" t="n"/>
    </row>
    <row outlineLevel="0" r="466">
      <c r="A466" s="178" t="n"/>
      <c r="B466" s="180" t="n"/>
      <c r="C466" s="178" t="n"/>
      <c r="D466" s="178" t="n"/>
      <c r="E466" s="178" t="n"/>
      <c r="F466" s="180" t="n"/>
      <c r="G466" s="180" t="n"/>
      <c r="H466" s="180" t="n"/>
      <c r="I466" s="180" t="n"/>
      <c r="J466" s="180" t="n"/>
      <c r="K466" s="181" t="n"/>
    </row>
    <row outlineLevel="0" r="467">
      <c r="A467" s="178" t="n"/>
      <c r="B467" s="180" t="n"/>
      <c r="C467" s="178" t="n"/>
      <c r="D467" s="178" t="n"/>
      <c r="E467" s="178" t="n"/>
      <c r="F467" s="180" t="n"/>
      <c r="G467" s="180" t="n"/>
      <c r="H467" s="180" t="n"/>
      <c r="I467" s="180" t="n"/>
      <c r="J467" s="180" t="n"/>
      <c r="K467" s="181" t="n"/>
    </row>
    <row outlineLevel="0" r="468">
      <c r="A468" s="178" t="n"/>
      <c r="B468" s="180" t="n"/>
      <c r="C468" s="178" t="n"/>
      <c r="D468" s="178" t="n"/>
      <c r="E468" s="178" t="n"/>
      <c r="F468" s="180" t="n"/>
      <c r="G468" s="180" t="n"/>
      <c r="H468" s="180" t="n"/>
      <c r="I468" s="180" t="n"/>
      <c r="J468" s="180" t="n"/>
      <c r="K468" s="181" t="n"/>
    </row>
    <row outlineLevel="0" r="469">
      <c r="A469" s="178" t="n"/>
      <c r="B469" s="180" t="n"/>
      <c r="C469" s="178" t="n"/>
      <c r="D469" s="178" t="n"/>
      <c r="E469" s="178" t="n"/>
      <c r="F469" s="180" t="n"/>
      <c r="G469" s="180" t="n"/>
      <c r="H469" s="180" t="n"/>
      <c r="I469" s="180" t="n"/>
      <c r="J469" s="180" t="n"/>
      <c r="K469" s="181" t="n"/>
    </row>
    <row outlineLevel="0" r="470">
      <c r="A470" s="178" t="n"/>
      <c r="B470" s="180" t="n"/>
      <c r="C470" s="178" t="n"/>
      <c r="D470" s="178" t="n"/>
      <c r="E470" s="178" t="n"/>
      <c r="F470" s="180" t="n"/>
      <c r="G470" s="180" t="n"/>
      <c r="H470" s="180" t="n"/>
      <c r="I470" s="180" t="n"/>
      <c r="J470" s="180" t="n"/>
      <c r="K470" s="181" t="n"/>
    </row>
    <row outlineLevel="0" r="471">
      <c r="A471" s="178" t="n"/>
      <c r="B471" s="180" t="n"/>
      <c r="C471" s="178" t="n"/>
      <c r="D471" s="178" t="n"/>
      <c r="E471" s="178" t="n"/>
      <c r="F471" s="180" t="n"/>
      <c r="G471" s="180" t="n"/>
      <c r="H471" s="180" t="n"/>
      <c r="I471" s="180" t="n"/>
      <c r="J471" s="180" t="n"/>
      <c r="K471" s="181" t="n"/>
    </row>
    <row outlineLevel="0" r="472">
      <c r="A472" s="178" t="n"/>
      <c r="B472" s="180" t="n"/>
      <c r="C472" s="178" t="n"/>
      <c r="D472" s="178" t="n"/>
      <c r="E472" s="178" t="n"/>
      <c r="F472" s="180" t="n"/>
      <c r="G472" s="180" t="n"/>
      <c r="H472" s="180" t="n"/>
      <c r="I472" s="180" t="n"/>
      <c r="J472" s="180" t="n"/>
      <c r="K472" s="181" t="n"/>
    </row>
    <row outlineLevel="0" r="473">
      <c r="A473" s="178" t="n"/>
      <c r="B473" s="180" t="n"/>
      <c r="C473" s="178" t="n"/>
      <c r="D473" s="178" t="n"/>
      <c r="E473" s="178" t="n"/>
      <c r="F473" s="180" t="n"/>
      <c r="G473" s="180" t="n"/>
      <c r="H473" s="180" t="n"/>
      <c r="I473" s="180" t="n"/>
      <c r="J473" s="180" t="n"/>
      <c r="K473" s="181" t="n"/>
    </row>
    <row outlineLevel="0" r="474">
      <c r="A474" s="178" t="n"/>
      <c r="B474" s="180" t="n"/>
      <c r="C474" s="178" t="n"/>
      <c r="D474" s="178" t="n"/>
      <c r="E474" s="178" t="n"/>
      <c r="F474" s="180" t="n"/>
      <c r="G474" s="180" t="n"/>
      <c r="H474" s="180" t="n"/>
      <c r="I474" s="180" t="n"/>
      <c r="J474" s="180" t="n"/>
      <c r="K474" s="181" t="n"/>
    </row>
    <row outlineLevel="0" r="475">
      <c r="A475" s="178" t="n"/>
      <c r="B475" s="180" t="n"/>
      <c r="C475" s="178" t="n"/>
      <c r="D475" s="178" t="n"/>
      <c r="E475" s="178" t="n"/>
      <c r="F475" s="180" t="n"/>
      <c r="G475" s="180" t="n"/>
      <c r="H475" s="180" t="n"/>
      <c r="I475" s="180" t="n"/>
      <c r="J475" s="180" t="n"/>
      <c r="K475" s="181" t="n"/>
    </row>
    <row outlineLevel="0" r="476">
      <c r="A476" s="178" t="n"/>
      <c r="B476" s="180" t="n"/>
      <c r="C476" s="178" t="n"/>
      <c r="D476" s="178" t="n"/>
      <c r="E476" s="178" t="n"/>
      <c r="F476" s="180" t="n"/>
      <c r="G476" s="180" t="n"/>
      <c r="H476" s="180" t="n"/>
      <c r="I476" s="180" t="n"/>
      <c r="J476" s="180" t="n"/>
      <c r="K476" s="181" t="n"/>
    </row>
    <row outlineLevel="0" r="477">
      <c r="A477" s="178" t="n"/>
      <c r="B477" s="180" t="n"/>
      <c r="C477" s="178" t="n"/>
      <c r="D477" s="178" t="n"/>
      <c r="E477" s="178" t="n"/>
      <c r="F477" s="180" t="n"/>
      <c r="G477" s="180" t="n"/>
      <c r="H477" s="180" t="n"/>
      <c r="I477" s="180" t="n"/>
      <c r="J477" s="180" t="n"/>
      <c r="K477" s="181" t="n"/>
    </row>
    <row outlineLevel="0" r="478">
      <c r="A478" s="178" t="n"/>
      <c r="B478" s="180" t="n"/>
      <c r="C478" s="178" t="n"/>
      <c r="D478" s="178" t="n"/>
      <c r="E478" s="178" t="n"/>
      <c r="F478" s="180" t="n"/>
      <c r="G478" s="180" t="n"/>
      <c r="H478" s="180" t="n"/>
      <c r="I478" s="180" t="n"/>
      <c r="J478" s="180" t="n"/>
      <c r="K478" s="181" t="n"/>
    </row>
    <row outlineLevel="0" r="479">
      <c r="A479" s="178" t="n"/>
      <c r="B479" s="180" t="n"/>
      <c r="C479" s="178" t="n"/>
      <c r="D479" s="178" t="n"/>
      <c r="E479" s="178" t="n"/>
      <c r="F479" s="180" t="n"/>
      <c r="G479" s="180" t="n"/>
      <c r="H479" s="180" t="n"/>
      <c r="I479" s="180" t="n"/>
      <c r="J479" s="180" t="n"/>
      <c r="K479" s="181" t="n"/>
    </row>
    <row outlineLevel="0" r="480">
      <c r="A480" s="178" t="n"/>
      <c r="B480" s="180" t="n"/>
      <c r="C480" s="178" t="n"/>
      <c r="D480" s="178" t="n"/>
      <c r="E480" s="178" t="n"/>
      <c r="F480" s="180" t="n"/>
      <c r="G480" s="180" t="n"/>
      <c r="H480" s="180" t="n"/>
      <c r="I480" s="180" t="n"/>
      <c r="J480" s="180" t="n"/>
      <c r="K480" s="181" t="n"/>
    </row>
    <row outlineLevel="0" r="481">
      <c r="A481" s="178" t="n"/>
      <c r="B481" s="180" t="n"/>
      <c r="C481" s="178" t="n"/>
      <c r="D481" s="178" t="n"/>
      <c r="E481" s="178" t="n"/>
      <c r="F481" s="180" t="n"/>
      <c r="G481" s="180" t="n"/>
      <c r="H481" s="180" t="n"/>
      <c r="I481" s="180" t="n"/>
      <c r="J481" s="180" t="n"/>
      <c r="K481" s="181" t="n"/>
    </row>
    <row outlineLevel="0" r="482">
      <c r="A482" s="178" t="n"/>
      <c r="B482" s="180" t="n"/>
      <c r="C482" s="178" t="n"/>
      <c r="D482" s="178" t="n"/>
      <c r="E482" s="178" t="n"/>
      <c r="F482" s="180" t="n"/>
      <c r="G482" s="180" t="n"/>
      <c r="H482" s="180" t="n"/>
      <c r="I482" s="180" t="n"/>
      <c r="J482" s="180" t="n"/>
      <c r="K482" s="181" t="n"/>
    </row>
    <row outlineLevel="0" r="483">
      <c r="A483" s="178" t="n"/>
      <c r="B483" s="180" t="n"/>
      <c r="C483" s="178" t="n"/>
      <c r="D483" s="178" t="n"/>
      <c r="E483" s="178" t="n"/>
      <c r="F483" s="180" t="n"/>
      <c r="G483" s="180" t="n"/>
      <c r="H483" s="180" t="n"/>
      <c r="I483" s="180" t="n"/>
      <c r="J483" s="180" t="n"/>
      <c r="K483" s="181" t="n"/>
    </row>
    <row outlineLevel="0" r="484">
      <c r="A484" s="178" t="n"/>
      <c r="B484" s="180" t="n"/>
      <c r="C484" s="178" t="n"/>
      <c r="D484" s="178" t="n"/>
      <c r="E484" s="178" t="n"/>
      <c r="F484" s="180" t="n"/>
      <c r="G484" s="180" t="n"/>
      <c r="H484" s="180" t="n"/>
      <c r="I484" s="180" t="n"/>
      <c r="J484" s="180" t="n"/>
      <c r="K484" s="181" t="n"/>
    </row>
    <row outlineLevel="0" r="485">
      <c r="A485" s="178" t="n"/>
      <c r="B485" s="180" t="n"/>
      <c r="C485" s="178" t="n"/>
      <c r="D485" s="178" t="n"/>
      <c r="E485" s="178" t="n"/>
      <c r="F485" s="180" t="n"/>
      <c r="G485" s="180" t="n"/>
      <c r="H485" s="180" t="n"/>
      <c r="I485" s="180" t="n"/>
      <c r="J485" s="180" t="n"/>
      <c r="K485" s="181" t="n"/>
    </row>
    <row outlineLevel="0" r="486">
      <c r="A486" s="178" t="n"/>
      <c r="B486" s="180" t="n"/>
      <c r="C486" s="178" t="n"/>
      <c r="D486" s="178" t="n"/>
      <c r="E486" s="178" t="n"/>
      <c r="F486" s="180" t="n"/>
      <c r="G486" s="180" t="n"/>
      <c r="H486" s="180" t="n"/>
      <c r="I486" s="180" t="n"/>
      <c r="J486" s="180" t="n"/>
      <c r="K486" s="181" t="n"/>
    </row>
    <row outlineLevel="0" r="487">
      <c r="A487" s="178" t="n"/>
      <c r="B487" s="180" t="n"/>
      <c r="C487" s="178" t="n"/>
      <c r="D487" s="178" t="n"/>
      <c r="E487" s="178" t="n"/>
      <c r="F487" s="180" t="n"/>
      <c r="G487" s="180" t="n"/>
      <c r="H487" s="180" t="n"/>
      <c r="I487" s="180" t="n"/>
      <c r="J487" s="180" t="n"/>
      <c r="K487" s="181" t="n"/>
    </row>
    <row outlineLevel="0" r="488">
      <c r="A488" s="178" t="n"/>
      <c r="B488" s="180" t="n"/>
      <c r="C488" s="178" t="n"/>
      <c r="D488" s="178" t="n"/>
      <c r="E488" s="178" t="n"/>
      <c r="F488" s="180" t="n"/>
      <c r="G488" s="180" t="n"/>
      <c r="H488" s="180" t="n"/>
      <c r="I488" s="180" t="n"/>
      <c r="J488" s="180" t="n"/>
      <c r="K488" s="181" t="n"/>
    </row>
    <row outlineLevel="0" r="489">
      <c r="A489" s="178" t="n"/>
      <c r="B489" s="180" t="n"/>
      <c r="C489" s="178" t="n"/>
      <c r="D489" s="178" t="n"/>
      <c r="E489" s="178" t="n"/>
      <c r="F489" s="180" t="n"/>
      <c r="G489" s="180" t="n"/>
      <c r="H489" s="180" t="n"/>
      <c r="I489" s="180" t="n"/>
      <c r="J489" s="180" t="n"/>
      <c r="K489" s="181" t="n"/>
    </row>
    <row outlineLevel="0" r="490">
      <c r="A490" s="178" t="n"/>
      <c r="B490" s="180" t="n"/>
      <c r="C490" s="178" t="n"/>
      <c r="D490" s="178" t="n"/>
      <c r="E490" s="178" t="n"/>
      <c r="F490" s="180" t="n"/>
      <c r="G490" s="180" t="n"/>
      <c r="H490" s="180" t="n"/>
      <c r="I490" s="180" t="n"/>
      <c r="J490" s="180" t="n"/>
      <c r="K490" s="181" t="n"/>
    </row>
    <row outlineLevel="0" r="491">
      <c r="A491" s="178" t="n"/>
      <c r="B491" s="180" t="n"/>
      <c r="C491" s="178" t="n"/>
      <c r="D491" s="178" t="n"/>
      <c r="E491" s="178" t="n"/>
      <c r="F491" s="180" t="n"/>
      <c r="G491" s="180" t="n"/>
      <c r="H491" s="180" t="n"/>
      <c r="I491" s="180" t="n"/>
      <c r="J491" s="180" t="n"/>
      <c r="K491" s="181" t="n"/>
    </row>
    <row outlineLevel="0" r="492">
      <c r="A492" s="178" t="n"/>
      <c r="B492" s="180" t="n"/>
      <c r="C492" s="178" t="n"/>
      <c r="D492" s="178" t="n"/>
      <c r="E492" s="178" t="n"/>
      <c r="F492" s="180" t="n"/>
      <c r="G492" s="180" t="n"/>
      <c r="H492" s="180" t="n"/>
      <c r="I492" s="180" t="n"/>
      <c r="J492" s="180" t="n"/>
      <c r="K492" s="181" t="n"/>
    </row>
    <row outlineLevel="0" r="493">
      <c r="A493" s="178" t="n"/>
      <c r="B493" s="180" t="n"/>
      <c r="C493" s="178" t="n"/>
      <c r="D493" s="178" t="n"/>
      <c r="E493" s="178" t="n"/>
      <c r="F493" s="180" t="n"/>
      <c r="G493" s="180" t="n"/>
      <c r="H493" s="180" t="n"/>
      <c r="I493" s="180" t="n"/>
      <c r="J493" s="180" t="n"/>
      <c r="K493" s="181" t="n"/>
    </row>
    <row outlineLevel="0" r="494">
      <c r="A494" s="178" t="n"/>
      <c r="B494" s="180" t="n"/>
      <c r="C494" s="178" t="n"/>
      <c r="D494" s="178" t="n"/>
      <c r="E494" s="178" t="n"/>
      <c r="F494" s="180" t="n"/>
      <c r="G494" s="180" t="n"/>
      <c r="H494" s="180" t="n"/>
      <c r="I494" s="180" t="n"/>
      <c r="J494" s="180" t="n"/>
      <c r="K494" s="181" t="n"/>
    </row>
    <row outlineLevel="0" r="495">
      <c r="A495" s="178" t="n"/>
      <c r="B495" s="180" t="n"/>
      <c r="C495" s="178" t="n"/>
      <c r="D495" s="178" t="n"/>
      <c r="E495" s="178" t="n"/>
      <c r="F495" s="180" t="n"/>
      <c r="G495" s="180" t="n"/>
      <c r="H495" s="180" t="n"/>
      <c r="I495" s="180" t="n"/>
      <c r="J495" s="180" t="n"/>
      <c r="K495" s="181" t="n"/>
    </row>
    <row outlineLevel="0" r="496">
      <c r="A496" s="178" t="n"/>
      <c r="B496" s="180" t="n"/>
      <c r="C496" s="178" t="n"/>
      <c r="D496" s="178" t="n"/>
      <c r="E496" s="178" t="n"/>
      <c r="F496" s="180" t="n"/>
      <c r="G496" s="180" t="n"/>
      <c r="H496" s="180" t="n"/>
      <c r="I496" s="180" t="n"/>
      <c r="J496" s="180" t="n"/>
      <c r="K496" s="181" t="n"/>
    </row>
    <row outlineLevel="0" r="497">
      <c r="A497" s="178" t="n"/>
      <c r="B497" s="180" t="n"/>
      <c r="C497" s="178" t="n"/>
      <c r="D497" s="178" t="n"/>
      <c r="E497" s="178" t="n"/>
      <c r="F497" s="180" t="n"/>
      <c r="G497" s="180" t="n"/>
      <c r="H497" s="180" t="n"/>
      <c r="I497" s="180" t="n"/>
      <c r="J497" s="180" t="n"/>
      <c r="K497" s="181" t="n"/>
    </row>
    <row outlineLevel="0" r="498">
      <c r="A498" s="178" t="n"/>
      <c r="B498" s="180" t="n"/>
      <c r="C498" s="178" t="n"/>
      <c r="D498" s="178" t="n"/>
      <c r="E498" s="178" t="n"/>
      <c r="F498" s="180" t="n"/>
      <c r="G498" s="180" t="n"/>
      <c r="H498" s="180" t="n"/>
      <c r="I498" s="180" t="n"/>
      <c r="J498" s="180" t="n"/>
      <c r="K498" s="181" t="n"/>
    </row>
    <row outlineLevel="0" r="499">
      <c r="A499" s="178" t="n"/>
      <c r="B499" s="180" t="n"/>
      <c r="C499" s="178" t="n"/>
      <c r="D499" s="178" t="n"/>
      <c r="E499" s="178" t="n"/>
      <c r="F499" s="180" t="n"/>
      <c r="G499" s="180" t="n"/>
      <c r="H499" s="180" t="n"/>
      <c r="I499" s="180" t="n"/>
      <c r="J499" s="180" t="n"/>
      <c r="K499" s="181" t="n"/>
    </row>
    <row outlineLevel="0" r="500">
      <c r="A500" s="178" t="n"/>
      <c r="B500" s="180" t="n"/>
      <c r="C500" s="178" t="n"/>
      <c r="D500" s="178" t="n"/>
      <c r="E500" s="178" t="n"/>
      <c r="F500" s="180" t="n"/>
      <c r="G500" s="180" t="n"/>
      <c r="H500" s="180" t="n"/>
      <c r="I500" s="180" t="n"/>
      <c r="J500" s="180" t="n"/>
      <c r="K500" s="181" t="n"/>
    </row>
    <row outlineLevel="0" r="501">
      <c r="A501" s="178" t="n"/>
      <c r="B501" s="180" t="n"/>
      <c r="C501" s="178" t="n"/>
      <c r="D501" s="178" t="n"/>
      <c r="E501" s="178" t="n"/>
      <c r="F501" s="180" t="n"/>
      <c r="G501" s="180" t="n"/>
      <c r="H501" s="180" t="n"/>
      <c r="I501" s="180" t="n"/>
      <c r="J501" s="180" t="n"/>
      <c r="K501" s="181" t="n"/>
    </row>
    <row outlineLevel="0" r="502">
      <c r="A502" s="178" t="n"/>
      <c r="B502" s="180" t="n"/>
      <c r="C502" s="178" t="n"/>
      <c r="D502" s="178" t="n"/>
      <c r="E502" s="178" t="n"/>
      <c r="F502" s="180" t="n"/>
      <c r="G502" s="180" t="n"/>
      <c r="H502" s="180" t="n"/>
      <c r="I502" s="180" t="n"/>
      <c r="J502" s="180" t="n"/>
      <c r="K502" s="181" t="n"/>
    </row>
    <row outlineLevel="0" r="503">
      <c r="A503" s="178" t="n"/>
      <c r="B503" s="180" t="n"/>
      <c r="C503" s="178" t="n"/>
      <c r="D503" s="178" t="n"/>
      <c r="E503" s="178" t="n"/>
      <c r="F503" s="180" t="n"/>
      <c r="G503" s="180" t="n"/>
      <c r="H503" s="180" t="n"/>
      <c r="I503" s="180" t="n"/>
      <c r="J503" s="180" t="n"/>
      <c r="K503" s="181" t="n"/>
    </row>
    <row outlineLevel="0" r="504">
      <c r="A504" s="178" t="n"/>
      <c r="B504" s="180" t="n"/>
      <c r="C504" s="178" t="n"/>
      <c r="D504" s="178" t="n"/>
      <c r="E504" s="178" t="n"/>
      <c r="F504" s="180" t="n"/>
      <c r="G504" s="180" t="n"/>
      <c r="H504" s="180" t="n"/>
      <c r="I504" s="180" t="n"/>
      <c r="J504" s="180" t="n"/>
      <c r="K504" s="181" t="n"/>
    </row>
    <row outlineLevel="0" r="505">
      <c r="A505" s="178" t="n"/>
      <c r="B505" s="180" t="n"/>
      <c r="C505" s="178" t="n"/>
      <c r="D505" s="178" t="n"/>
      <c r="E505" s="178" t="n"/>
      <c r="F505" s="180" t="n"/>
      <c r="G505" s="180" t="n"/>
      <c r="H505" s="180" t="n"/>
      <c r="I505" s="180" t="n"/>
      <c r="J505" s="180" t="n"/>
      <c r="K505" s="181" t="n"/>
    </row>
    <row outlineLevel="0" r="506">
      <c r="A506" s="178" t="n"/>
      <c r="B506" s="180" t="n"/>
      <c r="C506" s="178" t="n"/>
      <c r="D506" s="178" t="n"/>
      <c r="E506" s="178" t="n"/>
      <c r="F506" s="180" t="n"/>
      <c r="G506" s="180" t="n"/>
      <c r="H506" s="180" t="n"/>
      <c r="I506" s="180" t="n"/>
      <c r="J506" s="180" t="n"/>
      <c r="K506" s="181" t="n"/>
    </row>
    <row outlineLevel="0" r="507">
      <c r="A507" s="178" t="n"/>
      <c r="B507" s="180" t="n"/>
      <c r="C507" s="178" t="n"/>
      <c r="D507" s="178" t="n"/>
      <c r="E507" s="178" t="n"/>
      <c r="F507" s="180" t="n"/>
      <c r="G507" s="180" t="n"/>
      <c r="H507" s="180" t="n"/>
      <c r="I507" s="180" t="n"/>
      <c r="J507" s="180" t="n"/>
      <c r="K507" s="181" t="n"/>
    </row>
    <row outlineLevel="0" r="508">
      <c r="A508" s="178" t="n"/>
      <c r="B508" s="180" t="n"/>
      <c r="C508" s="178" t="n"/>
      <c r="D508" s="178" t="n"/>
      <c r="E508" s="178" t="n"/>
      <c r="F508" s="180" t="n"/>
      <c r="G508" s="180" t="n"/>
      <c r="H508" s="180" t="n"/>
      <c r="I508" s="180" t="n"/>
      <c r="J508" s="180" t="n"/>
      <c r="K508" s="181" t="n"/>
    </row>
    <row outlineLevel="0" r="509">
      <c r="A509" s="178" t="n"/>
      <c r="B509" s="180" t="n"/>
      <c r="C509" s="178" t="n"/>
      <c r="D509" s="178" t="n"/>
      <c r="E509" s="178" t="n"/>
      <c r="F509" s="180" t="n"/>
      <c r="G509" s="180" t="n"/>
      <c r="H509" s="180" t="n"/>
      <c r="I509" s="180" t="n"/>
      <c r="J509" s="180" t="n"/>
      <c r="K509" s="181" t="n"/>
    </row>
    <row outlineLevel="0" r="510">
      <c r="A510" s="178" t="n"/>
      <c r="B510" s="180" t="n"/>
      <c r="C510" s="178" t="n"/>
      <c r="D510" s="178" t="n"/>
      <c r="E510" s="178" t="n"/>
      <c r="F510" s="180" t="n"/>
      <c r="G510" s="180" t="n"/>
      <c r="H510" s="180" t="n"/>
      <c r="I510" s="180" t="n"/>
      <c r="J510" s="180" t="n"/>
      <c r="K510" s="181" t="n"/>
    </row>
    <row outlineLevel="0" r="511">
      <c r="A511" s="178" t="n"/>
      <c r="B511" s="180" t="n"/>
      <c r="C511" s="178" t="n"/>
      <c r="D511" s="178" t="n"/>
      <c r="E511" s="178" t="n"/>
      <c r="F511" s="180" t="n"/>
      <c r="G511" s="180" t="n"/>
      <c r="H511" s="180" t="n"/>
      <c r="I511" s="180" t="n"/>
      <c r="J511" s="180" t="n"/>
      <c r="K511" s="181" t="n"/>
    </row>
    <row outlineLevel="0" r="512">
      <c r="A512" s="178" t="n"/>
      <c r="B512" s="180" t="n"/>
      <c r="C512" s="178" t="n"/>
      <c r="D512" s="178" t="n"/>
      <c r="E512" s="178" t="n"/>
      <c r="F512" s="180" t="n"/>
      <c r="G512" s="180" t="n"/>
      <c r="H512" s="180" t="n"/>
      <c r="I512" s="180" t="n"/>
      <c r="J512" s="180" t="n"/>
      <c r="K512" s="181" t="n"/>
    </row>
    <row outlineLevel="0" r="513">
      <c r="A513" s="178" t="n"/>
      <c r="B513" s="180" t="n"/>
      <c r="C513" s="178" t="n"/>
      <c r="D513" s="178" t="n"/>
      <c r="E513" s="178" t="n"/>
      <c r="F513" s="180" t="n"/>
      <c r="G513" s="180" t="n"/>
      <c r="H513" s="180" t="n"/>
      <c r="I513" s="180" t="n"/>
      <c r="J513" s="180" t="n"/>
      <c r="K513" s="181" t="n"/>
    </row>
    <row outlineLevel="0" r="514">
      <c r="A514" s="178" t="n"/>
      <c r="B514" s="180" t="n"/>
      <c r="C514" s="178" t="n"/>
      <c r="D514" s="178" t="n"/>
      <c r="E514" s="178" t="n"/>
      <c r="F514" s="180" t="n"/>
      <c r="G514" s="180" t="n"/>
      <c r="H514" s="180" t="n"/>
      <c r="I514" s="180" t="n"/>
      <c r="J514" s="180" t="n"/>
      <c r="K514" s="181" t="n"/>
    </row>
    <row outlineLevel="0" r="515">
      <c r="A515" s="178" t="n"/>
      <c r="B515" s="180" t="n"/>
      <c r="C515" s="178" t="n"/>
      <c r="D515" s="178" t="n"/>
      <c r="E515" s="178" t="n"/>
      <c r="F515" s="180" t="n"/>
      <c r="G515" s="180" t="n"/>
      <c r="H515" s="180" t="n"/>
      <c r="I515" s="180" t="n"/>
      <c r="J515" s="180" t="n"/>
      <c r="K515" s="181" t="n"/>
    </row>
    <row outlineLevel="0" r="516">
      <c r="A516" s="178" t="n"/>
      <c r="B516" s="180" t="n"/>
      <c r="C516" s="178" t="n"/>
      <c r="D516" s="178" t="n"/>
      <c r="E516" s="178" t="n"/>
      <c r="F516" s="180" t="n"/>
      <c r="G516" s="180" t="n"/>
      <c r="H516" s="180" t="n"/>
      <c r="I516" s="180" t="n"/>
      <c r="J516" s="180" t="n"/>
      <c r="K516" s="181" t="n"/>
    </row>
    <row outlineLevel="0" r="517">
      <c r="A517" s="178" t="n"/>
      <c r="B517" s="180" t="n"/>
      <c r="C517" s="178" t="n"/>
      <c r="D517" s="178" t="n"/>
      <c r="E517" s="178" t="n"/>
      <c r="F517" s="180" t="n"/>
      <c r="G517" s="180" t="n"/>
      <c r="H517" s="180" t="n"/>
      <c r="I517" s="180" t="n"/>
      <c r="J517" s="180" t="n"/>
      <c r="K517" s="181" t="n"/>
    </row>
    <row outlineLevel="0" r="518">
      <c r="A518" s="178" t="n"/>
      <c r="B518" s="180" t="n"/>
      <c r="C518" s="178" t="n"/>
      <c r="D518" s="178" t="n"/>
      <c r="E518" s="178" t="n"/>
      <c r="F518" s="180" t="n"/>
      <c r="G518" s="180" t="n"/>
      <c r="H518" s="180" t="n"/>
      <c r="I518" s="180" t="n"/>
      <c r="J518" s="180" t="n"/>
      <c r="K518" s="181" t="n"/>
    </row>
    <row outlineLevel="0" r="519">
      <c r="A519" s="178" t="n"/>
      <c r="B519" s="180" t="n"/>
      <c r="C519" s="178" t="n"/>
      <c r="D519" s="178" t="n"/>
      <c r="E519" s="178" t="n"/>
      <c r="F519" s="180" t="n"/>
      <c r="G519" s="180" t="n"/>
      <c r="H519" s="180" t="n"/>
      <c r="I519" s="180" t="n"/>
      <c r="J519" s="180" t="n"/>
      <c r="K519" s="181" t="n"/>
    </row>
    <row outlineLevel="0" r="520">
      <c r="A520" s="178" t="n"/>
      <c r="B520" s="180" t="n"/>
      <c r="C520" s="178" t="n"/>
      <c r="D520" s="178" t="n"/>
      <c r="E520" s="178" t="n"/>
      <c r="F520" s="180" t="n"/>
      <c r="G520" s="180" t="n"/>
      <c r="H520" s="180" t="n"/>
      <c r="I520" s="180" t="n"/>
      <c r="J520" s="180" t="n"/>
      <c r="K520" s="181" t="n"/>
    </row>
    <row outlineLevel="0" r="521">
      <c r="A521" s="178" t="n"/>
      <c r="B521" s="180" t="n"/>
      <c r="C521" s="178" t="n"/>
      <c r="D521" s="178" t="n"/>
      <c r="E521" s="178" t="n"/>
      <c r="F521" s="180" t="n"/>
      <c r="G521" s="180" t="n"/>
      <c r="H521" s="180" t="n"/>
      <c r="I521" s="180" t="n"/>
      <c r="J521" s="180" t="n"/>
      <c r="K521" s="181" t="n"/>
    </row>
    <row outlineLevel="0" r="522">
      <c r="A522" s="178" t="n"/>
      <c r="B522" s="180" t="n"/>
      <c r="C522" s="178" t="n"/>
      <c r="D522" s="178" t="n"/>
      <c r="E522" s="178" t="n"/>
      <c r="F522" s="180" t="n"/>
      <c r="G522" s="180" t="n"/>
      <c r="H522" s="180" t="n"/>
      <c r="I522" s="180" t="n"/>
      <c r="J522" s="180" t="n"/>
      <c r="K522" s="181" t="n"/>
    </row>
    <row outlineLevel="0" r="523">
      <c r="A523" s="178" t="n"/>
      <c r="B523" s="180" t="n"/>
      <c r="C523" s="178" t="n"/>
      <c r="D523" s="178" t="n"/>
      <c r="E523" s="178" t="n"/>
      <c r="F523" s="180" t="n"/>
      <c r="G523" s="180" t="n"/>
      <c r="H523" s="180" t="n"/>
      <c r="I523" s="180" t="n"/>
      <c r="J523" s="180" t="n"/>
      <c r="K523" s="181" t="n"/>
    </row>
    <row outlineLevel="0" r="524">
      <c r="A524" s="178" t="n"/>
      <c r="B524" s="180" t="n"/>
      <c r="C524" s="178" t="n"/>
      <c r="D524" s="178" t="n"/>
      <c r="E524" s="178" t="n"/>
      <c r="F524" s="180" t="n"/>
      <c r="G524" s="180" t="n"/>
      <c r="H524" s="180" t="n"/>
      <c r="I524" s="180" t="n"/>
      <c r="J524" s="180" t="n"/>
      <c r="K524" s="181" t="n"/>
    </row>
    <row outlineLevel="0" r="525">
      <c r="A525" s="178" t="n"/>
      <c r="B525" s="180" t="n"/>
      <c r="C525" s="178" t="n"/>
      <c r="D525" s="178" t="n"/>
      <c r="E525" s="178" t="n"/>
      <c r="F525" s="180" t="n"/>
      <c r="G525" s="180" t="n"/>
      <c r="H525" s="180" t="n"/>
      <c r="I525" s="180" t="n"/>
      <c r="J525" s="180" t="n"/>
      <c r="K525" s="181" t="n"/>
    </row>
    <row outlineLevel="0" r="526">
      <c r="A526" s="178" t="n"/>
      <c r="B526" s="180" t="n"/>
      <c r="C526" s="178" t="n"/>
      <c r="D526" s="178" t="n"/>
      <c r="E526" s="178" t="n"/>
      <c r="F526" s="180" t="n"/>
      <c r="G526" s="180" t="n"/>
      <c r="H526" s="180" t="n"/>
      <c r="I526" s="180" t="n"/>
      <c r="J526" s="180" t="n"/>
      <c r="K526" s="181" t="n"/>
    </row>
    <row outlineLevel="0" r="527">
      <c r="A527" s="178" t="n"/>
      <c r="B527" s="180" t="n"/>
      <c r="C527" s="178" t="n"/>
      <c r="D527" s="178" t="n"/>
      <c r="E527" s="178" t="n"/>
      <c r="F527" s="180" t="n"/>
      <c r="G527" s="180" t="n"/>
      <c r="H527" s="180" t="n"/>
      <c r="I527" s="180" t="n"/>
      <c r="J527" s="180" t="n"/>
      <c r="K527" s="181" t="n"/>
    </row>
    <row outlineLevel="0" r="528">
      <c r="A528" s="178" t="n"/>
      <c r="B528" s="180" t="n"/>
      <c r="C528" s="178" t="n"/>
      <c r="D528" s="178" t="n"/>
      <c r="E528" s="178" t="n"/>
      <c r="F528" s="180" t="n"/>
      <c r="G528" s="180" t="n"/>
      <c r="H528" s="180" t="n"/>
      <c r="I528" s="180" t="n"/>
      <c r="J528" s="180" t="n"/>
      <c r="K528" s="181" t="n"/>
    </row>
    <row outlineLevel="0" r="529">
      <c r="A529" s="178" t="n"/>
      <c r="B529" s="180" t="n"/>
      <c r="C529" s="178" t="n"/>
      <c r="D529" s="178" t="n"/>
      <c r="E529" s="178" t="n"/>
      <c r="F529" s="180" t="n"/>
      <c r="G529" s="180" t="n"/>
      <c r="H529" s="180" t="n"/>
      <c r="I529" s="180" t="n"/>
      <c r="J529" s="180" t="n"/>
      <c r="K529" s="181" t="n"/>
    </row>
    <row outlineLevel="0" r="530">
      <c r="A530" s="178" t="n"/>
      <c r="B530" s="180" t="n"/>
      <c r="C530" s="178" t="n"/>
      <c r="D530" s="178" t="n"/>
      <c r="E530" s="178" t="n"/>
      <c r="F530" s="180" t="n"/>
      <c r="G530" s="180" t="n"/>
      <c r="H530" s="180" t="n"/>
      <c r="I530" s="180" t="n"/>
      <c r="J530" s="180" t="n"/>
      <c r="K530" s="181" t="n"/>
    </row>
    <row outlineLevel="0" r="531">
      <c r="A531" s="178" t="n"/>
      <c r="B531" s="180" t="n"/>
      <c r="C531" s="178" t="n"/>
      <c r="D531" s="178" t="n"/>
      <c r="E531" s="178" t="n"/>
      <c r="F531" s="180" t="n"/>
      <c r="G531" s="180" t="n"/>
      <c r="H531" s="180" t="n"/>
      <c r="I531" s="180" t="n"/>
      <c r="J531" s="180" t="n"/>
      <c r="K531" s="181" t="n"/>
    </row>
    <row outlineLevel="0" r="532">
      <c r="A532" s="178" t="n"/>
      <c r="B532" s="180" t="n"/>
      <c r="C532" s="178" t="n"/>
      <c r="D532" s="178" t="n"/>
      <c r="E532" s="178" t="n"/>
      <c r="F532" s="180" t="n"/>
      <c r="G532" s="180" t="n"/>
      <c r="H532" s="180" t="n"/>
      <c r="I532" s="180" t="n"/>
      <c r="J532" s="180" t="n"/>
      <c r="K532" s="181" t="n"/>
    </row>
    <row outlineLevel="0" r="533">
      <c r="A533" s="178" t="n"/>
      <c r="B533" s="180" t="n"/>
      <c r="C533" s="178" t="n"/>
      <c r="D533" s="178" t="n"/>
      <c r="E533" s="178" t="n"/>
      <c r="F533" s="180" t="n"/>
      <c r="G533" s="180" t="n"/>
      <c r="H533" s="180" t="n"/>
      <c r="I533" s="180" t="n"/>
      <c r="J533" s="180" t="n"/>
      <c r="K533" s="181" t="n"/>
    </row>
    <row outlineLevel="0" r="534">
      <c r="A534" s="178" t="n"/>
      <c r="B534" s="180" t="n"/>
      <c r="C534" s="178" t="n"/>
      <c r="D534" s="178" t="n"/>
      <c r="E534" s="178" t="n"/>
      <c r="F534" s="180" t="n"/>
      <c r="G534" s="180" t="n"/>
      <c r="H534" s="180" t="n"/>
      <c r="I534" s="180" t="n"/>
      <c r="J534" s="180" t="n"/>
      <c r="K534" s="181" t="n"/>
    </row>
    <row outlineLevel="0" r="535">
      <c r="A535" s="178" t="n"/>
      <c r="B535" s="180" t="n"/>
      <c r="C535" s="178" t="n"/>
      <c r="D535" s="178" t="n"/>
      <c r="E535" s="178" t="n"/>
      <c r="F535" s="180" t="n"/>
      <c r="G535" s="180" t="n"/>
      <c r="H535" s="180" t="n"/>
      <c r="I535" s="180" t="n"/>
      <c r="J535" s="180" t="n"/>
      <c r="K535" s="181" t="n"/>
    </row>
    <row outlineLevel="0" r="536">
      <c r="A536" s="178" t="n"/>
      <c r="B536" s="180" t="n"/>
      <c r="C536" s="178" t="n"/>
      <c r="D536" s="178" t="n"/>
      <c r="E536" s="178" t="n"/>
      <c r="F536" s="180" t="n"/>
      <c r="G536" s="180" t="n"/>
      <c r="H536" s="180" t="n"/>
      <c r="I536" s="180" t="n"/>
      <c r="J536" s="180" t="n"/>
      <c r="K536" s="181" t="n"/>
    </row>
    <row outlineLevel="0" r="537">
      <c r="A537" s="178" t="n"/>
      <c r="B537" s="180" t="n"/>
      <c r="C537" s="178" t="n"/>
      <c r="D537" s="178" t="n"/>
      <c r="E537" s="178" t="n"/>
      <c r="F537" s="180" t="n"/>
      <c r="G537" s="180" t="n"/>
      <c r="H537" s="180" t="n"/>
      <c r="I537" s="180" t="n"/>
      <c r="J537" s="180" t="n"/>
      <c r="K537" s="181" t="n"/>
    </row>
    <row outlineLevel="0" r="538">
      <c r="A538" s="178" t="n"/>
      <c r="B538" s="180" t="n"/>
      <c r="C538" s="178" t="n"/>
      <c r="D538" s="178" t="n"/>
      <c r="E538" s="178" t="n"/>
      <c r="F538" s="180" t="n"/>
      <c r="G538" s="180" t="n"/>
      <c r="H538" s="180" t="n"/>
      <c r="I538" s="180" t="n"/>
      <c r="J538" s="180" t="n"/>
      <c r="K538" s="181" t="n"/>
    </row>
    <row outlineLevel="0" r="539">
      <c r="A539" s="178" t="n"/>
      <c r="B539" s="180" t="n"/>
      <c r="C539" s="178" t="n"/>
      <c r="D539" s="178" t="n"/>
      <c r="E539" s="178" t="n"/>
      <c r="F539" s="180" t="n"/>
      <c r="G539" s="180" t="n"/>
      <c r="H539" s="180" t="n"/>
      <c r="I539" s="180" t="n"/>
      <c r="J539" s="180" t="n"/>
      <c r="K539" s="181" t="n"/>
    </row>
    <row outlineLevel="0" r="540">
      <c r="A540" s="178" t="n"/>
      <c r="B540" s="180" t="n"/>
      <c r="C540" s="178" t="n"/>
      <c r="D540" s="178" t="n"/>
      <c r="E540" s="178" t="n"/>
      <c r="F540" s="180" t="n"/>
      <c r="G540" s="180" t="n"/>
      <c r="H540" s="180" t="n"/>
      <c r="I540" s="180" t="n"/>
      <c r="J540" s="180" t="n"/>
      <c r="K540" s="181" t="n"/>
    </row>
    <row outlineLevel="0" r="541">
      <c r="A541" s="178" t="n"/>
      <c r="B541" s="180" t="n"/>
      <c r="C541" s="178" t="n"/>
      <c r="D541" s="178" t="n"/>
      <c r="E541" s="178" t="n"/>
      <c r="F541" s="180" t="n"/>
      <c r="G541" s="180" t="n"/>
      <c r="H541" s="180" t="n"/>
      <c r="I541" s="180" t="n"/>
      <c r="J541" s="180" t="n"/>
      <c r="K541" s="181" t="n"/>
    </row>
    <row outlineLevel="0" r="542">
      <c r="A542" s="178" t="n"/>
      <c r="B542" s="180" t="n"/>
      <c r="C542" s="178" t="n"/>
      <c r="D542" s="178" t="n"/>
      <c r="E542" s="178" t="n"/>
      <c r="F542" s="180" t="n"/>
      <c r="G542" s="180" t="n"/>
      <c r="H542" s="180" t="n"/>
      <c r="I542" s="180" t="n"/>
      <c r="J542" s="180" t="n"/>
      <c r="K542" s="181" t="n"/>
    </row>
    <row outlineLevel="0" r="543">
      <c r="A543" s="178" t="n"/>
      <c r="B543" s="180" t="n"/>
      <c r="C543" s="178" t="n"/>
      <c r="D543" s="178" t="n"/>
      <c r="E543" s="178" t="n"/>
      <c r="F543" s="180" t="n"/>
      <c r="G543" s="180" t="n"/>
      <c r="H543" s="180" t="n"/>
      <c r="I543" s="180" t="n"/>
      <c r="J543" s="180" t="n"/>
      <c r="K543" s="181" t="n"/>
    </row>
    <row outlineLevel="0" r="544">
      <c r="A544" s="178" t="n"/>
      <c r="B544" s="180" t="n"/>
      <c r="C544" s="178" t="n"/>
      <c r="D544" s="178" t="n"/>
      <c r="E544" s="178" t="n"/>
      <c r="F544" s="180" t="n"/>
      <c r="G544" s="180" t="n"/>
      <c r="H544" s="180" t="n"/>
      <c r="I544" s="180" t="n"/>
      <c r="J544" s="180" t="n"/>
      <c r="K544" s="181" t="n"/>
    </row>
    <row outlineLevel="0" r="545">
      <c r="A545" s="178" t="n"/>
      <c r="B545" s="180" t="n"/>
      <c r="C545" s="178" t="n"/>
      <c r="D545" s="178" t="n"/>
      <c r="E545" s="178" t="n"/>
      <c r="F545" s="180" t="n"/>
      <c r="G545" s="180" t="n"/>
      <c r="H545" s="180" t="n"/>
      <c r="I545" s="180" t="n"/>
      <c r="J545" s="180" t="n"/>
      <c r="K545" s="181" t="n"/>
    </row>
    <row outlineLevel="0" r="546">
      <c r="A546" s="178" t="n"/>
      <c r="B546" s="180" t="n"/>
      <c r="C546" s="178" t="n"/>
      <c r="D546" s="178" t="n"/>
      <c r="E546" s="178" t="n"/>
      <c r="F546" s="180" t="n"/>
      <c r="G546" s="180" t="n"/>
      <c r="H546" s="180" t="n"/>
      <c r="I546" s="180" t="n"/>
      <c r="J546" s="180" t="n"/>
      <c r="K546" s="181" t="n"/>
    </row>
    <row outlineLevel="0" r="547">
      <c r="A547" s="178" t="n"/>
      <c r="B547" s="180" t="n"/>
      <c r="C547" s="178" t="n"/>
      <c r="D547" s="178" t="n"/>
      <c r="E547" s="178" t="n"/>
      <c r="F547" s="180" t="n"/>
      <c r="G547" s="180" t="n"/>
      <c r="H547" s="180" t="n"/>
      <c r="I547" s="180" t="n"/>
      <c r="J547" s="180" t="n"/>
      <c r="K547" s="181" t="n"/>
    </row>
    <row outlineLevel="0" r="548">
      <c r="A548" s="178" t="n"/>
      <c r="B548" s="180" t="n"/>
      <c r="C548" s="178" t="n"/>
      <c r="D548" s="178" t="n"/>
      <c r="E548" s="178" t="n"/>
      <c r="F548" s="180" t="n"/>
      <c r="G548" s="180" t="n"/>
      <c r="H548" s="180" t="n"/>
      <c r="I548" s="180" t="n"/>
      <c r="J548" s="180" t="n"/>
      <c r="K548" s="181" t="n"/>
    </row>
    <row outlineLevel="0" r="549">
      <c r="A549" s="178" t="n"/>
      <c r="B549" s="180" t="n"/>
      <c r="C549" s="178" t="n"/>
      <c r="D549" s="178" t="n"/>
      <c r="E549" s="178" t="n"/>
      <c r="F549" s="180" t="n"/>
      <c r="G549" s="180" t="n"/>
      <c r="H549" s="180" t="n"/>
      <c r="I549" s="180" t="n"/>
      <c r="J549" s="180" t="n"/>
      <c r="K549" s="181" t="n"/>
    </row>
    <row outlineLevel="0" r="550">
      <c r="A550" s="178" t="n"/>
      <c r="B550" s="180" t="n"/>
      <c r="C550" s="178" t="n"/>
      <c r="D550" s="178" t="n"/>
      <c r="E550" s="178" t="n"/>
      <c r="F550" s="180" t="n"/>
      <c r="G550" s="180" t="n"/>
      <c r="H550" s="180" t="n"/>
      <c r="I550" s="180" t="n"/>
      <c r="J550" s="180" t="n"/>
      <c r="K550" s="181" t="n"/>
    </row>
    <row outlineLevel="0" r="551">
      <c r="A551" s="178" t="n"/>
      <c r="B551" s="180" t="n"/>
      <c r="C551" s="178" t="n"/>
      <c r="D551" s="178" t="n"/>
      <c r="E551" s="178" t="n"/>
      <c r="F551" s="180" t="n"/>
      <c r="G551" s="180" t="n"/>
      <c r="H551" s="180" t="n"/>
      <c r="I551" s="180" t="n"/>
      <c r="J551" s="180" t="n"/>
      <c r="K551" s="181" t="n"/>
    </row>
    <row outlineLevel="0" r="552">
      <c r="A552" s="178" t="n"/>
      <c r="B552" s="180" t="n"/>
      <c r="C552" s="178" t="n"/>
      <c r="D552" s="178" t="n"/>
      <c r="E552" s="178" t="n"/>
      <c r="F552" s="180" t="n"/>
      <c r="G552" s="180" t="n"/>
      <c r="H552" s="180" t="n"/>
      <c r="I552" s="180" t="n"/>
      <c r="J552" s="180" t="n"/>
      <c r="K552" s="181" t="n"/>
    </row>
    <row outlineLevel="0" r="553">
      <c r="A553" s="178" t="n"/>
      <c r="B553" s="180" t="n"/>
      <c r="C553" s="178" t="n"/>
      <c r="D553" s="178" t="n"/>
      <c r="E553" s="178" t="n"/>
      <c r="F553" s="180" t="n"/>
      <c r="G553" s="180" t="n"/>
      <c r="H553" s="180" t="n"/>
      <c r="I553" s="180" t="n"/>
      <c r="J553" s="180" t="n"/>
      <c r="K553" s="181" t="n"/>
    </row>
    <row outlineLevel="0" r="554">
      <c r="A554" s="178" t="n"/>
      <c r="B554" s="180" t="n"/>
      <c r="C554" s="178" t="n"/>
      <c r="D554" s="178" t="n"/>
      <c r="E554" s="178" t="n"/>
      <c r="F554" s="180" t="n"/>
      <c r="G554" s="180" t="n"/>
      <c r="H554" s="180" t="n"/>
      <c r="I554" s="180" t="n"/>
      <c r="J554" s="180" t="n"/>
      <c r="K554" s="181" t="n"/>
    </row>
    <row outlineLevel="0" r="555">
      <c r="A555" s="178" t="n"/>
      <c r="B555" s="180" t="n"/>
      <c r="C555" s="178" t="n"/>
      <c r="D555" s="178" t="n"/>
      <c r="E555" s="178" t="n"/>
      <c r="F555" s="180" t="n"/>
      <c r="G555" s="180" t="n"/>
      <c r="H555" s="180" t="n"/>
      <c r="I555" s="180" t="n"/>
      <c r="J555" s="180" t="n"/>
      <c r="K555" s="181" t="n"/>
    </row>
    <row outlineLevel="0" r="556">
      <c r="A556" s="178" t="n"/>
      <c r="B556" s="180" t="n"/>
      <c r="C556" s="178" t="n"/>
      <c r="D556" s="178" t="n"/>
      <c r="E556" s="178" t="n"/>
      <c r="F556" s="180" t="n"/>
      <c r="G556" s="180" t="n"/>
      <c r="H556" s="180" t="n"/>
      <c r="I556" s="180" t="n"/>
      <c r="J556" s="180" t="n"/>
      <c r="K556" s="181" t="n"/>
    </row>
    <row outlineLevel="0" r="557">
      <c r="A557" s="178" t="n"/>
      <c r="B557" s="180" t="n"/>
      <c r="C557" s="178" t="n"/>
      <c r="D557" s="178" t="n"/>
      <c r="E557" s="178" t="n"/>
      <c r="F557" s="180" t="n"/>
      <c r="G557" s="180" t="n"/>
      <c r="H557" s="180" t="n"/>
      <c r="I557" s="180" t="n"/>
      <c r="J557" s="180" t="n"/>
      <c r="K557" s="181" t="n"/>
    </row>
    <row outlineLevel="0" r="558">
      <c r="A558" s="178" t="n"/>
      <c r="B558" s="180" t="n"/>
      <c r="C558" s="178" t="n"/>
      <c r="D558" s="178" t="n"/>
      <c r="E558" s="178" t="n"/>
      <c r="F558" s="180" t="n"/>
      <c r="G558" s="180" t="n"/>
      <c r="H558" s="180" t="n"/>
      <c r="I558" s="180" t="n"/>
      <c r="J558" s="180" t="n"/>
      <c r="K558" s="181" t="n"/>
    </row>
    <row outlineLevel="0" r="559">
      <c r="A559" s="178" t="n"/>
      <c r="B559" s="180" t="n"/>
      <c r="C559" s="178" t="n"/>
      <c r="D559" s="178" t="n"/>
      <c r="E559" s="178" t="n"/>
      <c r="F559" s="180" t="n"/>
      <c r="G559" s="180" t="n"/>
      <c r="H559" s="180" t="n"/>
      <c r="I559" s="180" t="n"/>
      <c r="J559" s="180" t="n"/>
      <c r="K559" s="181" t="n"/>
    </row>
    <row outlineLevel="0" r="560">
      <c r="A560" s="178" t="n"/>
      <c r="B560" s="180" t="n"/>
      <c r="C560" s="178" t="n"/>
      <c r="D560" s="178" t="n"/>
      <c r="E560" s="178" t="n"/>
      <c r="F560" s="180" t="n"/>
      <c r="G560" s="180" t="n"/>
      <c r="H560" s="180" t="n"/>
      <c r="I560" s="180" t="n"/>
      <c r="J560" s="180" t="n"/>
      <c r="K560" s="181" t="n"/>
    </row>
    <row outlineLevel="0" r="561">
      <c r="A561" s="178" t="n"/>
      <c r="B561" s="180" t="n"/>
      <c r="C561" s="178" t="n"/>
      <c r="D561" s="178" t="n"/>
      <c r="E561" s="178" t="n"/>
      <c r="F561" s="180" t="n"/>
      <c r="G561" s="180" t="n"/>
      <c r="H561" s="180" t="n"/>
      <c r="I561" s="180" t="n"/>
      <c r="J561" s="180" t="n"/>
      <c r="K561" s="181" t="n"/>
    </row>
    <row outlineLevel="0" r="562">
      <c r="A562" s="178" t="n"/>
      <c r="B562" s="180" t="n"/>
      <c r="C562" s="178" t="n"/>
      <c r="D562" s="178" t="n"/>
      <c r="E562" s="178" t="n"/>
      <c r="F562" s="180" t="n"/>
      <c r="G562" s="180" t="n"/>
      <c r="H562" s="180" t="n"/>
      <c r="I562" s="180" t="n"/>
      <c r="J562" s="180" t="n"/>
      <c r="K562" s="181" t="n"/>
    </row>
    <row outlineLevel="0" r="563">
      <c r="A563" s="178" t="n"/>
      <c r="B563" s="180" t="n"/>
      <c r="C563" s="178" t="n"/>
      <c r="D563" s="178" t="n"/>
      <c r="E563" s="178" t="n"/>
      <c r="F563" s="180" t="n"/>
      <c r="G563" s="180" t="n"/>
      <c r="H563" s="180" t="n"/>
      <c r="I563" s="180" t="n"/>
      <c r="J563" s="180" t="n"/>
      <c r="K563" s="181" t="n"/>
    </row>
    <row outlineLevel="0" r="564">
      <c r="A564" s="178" t="n"/>
      <c r="B564" s="180" t="n"/>
      <c r="C564" s="178" t="n"/>
      <c r="D564" s="178" t="n"/>
      <c r="E564" s="178" t="n"/>
      <c r="F564" s="180" t="n"/>
      <c r="G564" s="180" t="n"/>
      <c r="H564" s="180" t="n"/>
      <c r="I564" s="180" t="n"/>
      <c r="J564" s="180" t="n"/>
      <c r="K564" s="181" t="n"/>
    </row>
    <row outlineLevel="0" r="565">
      <c r="A565" s="178" t="n"/>
      <c r="B565" s="180" t="n"/>
      <c r="C565" s="178" t="n"/>
      <c r="D565" s="178" t="n"/>
      <c r="E565" s="178" t="n"/>
      <c r="F565" s="180" t="n"/>
      <c r="G565" s="180" t="n"/>
      <c r="H565" s="180" t="n"/>
      <c r="I565" s="180" t="n"/>
      <c r="J565" s="180" t="n"/>
      <c r="K565" s="181" t="n"/>
    </row>
    <row outlineLevel="0" r="566">
      <c r="A566" s="178" t="n"/>
      <c r="B566" s="180" t="n"/>
      <c r="C566" s="178" t="n"/>
      <c r="D566" s="178" t="n"/>
      <c r="E566" s="178" t="n"/>
      <c r="F566" s="180" t="n"/>
      <c r="G566" s="180" t="n"/>
      <c r="H566" s="180" t="n"/>
      <c r="I566" s="180" t="n"/>
      <c r="J566" s="180" t="n"/>
      <c r="K566" s="181" t="n"/>
    </row>
    <row outlineLevel="0" r="567">
      <c r="A567" s="178" t="n"/>
      <c r="B567" s="180" t="n"/>
      <c r="C567" s="178" t="n"/>
      <c r="D567" s="178" t="n"/>
      <c r="E567" s="178" t="n"/>
      <c r="F567" s="180" t="n"/>
      <c r="G567" s="180" t="n"/>
      <c r="H567" s="180" t="n"/>
      <c r="I567" s="180" t="n"/>
      <c r="J567" s="180" t="n"/>
      <c r="K567" s="181" t="n"/>
    </row>
    <row outlineLevel="0" r="568">
      <c r="A568" s="178" t="n"/>
      <c r="B568" s="180" t="n"/>
      <c r="C568" s="178" t="n"/>
      <c r="D568" s="178" t="n"/>
      <c r="E568" s="178" t="n"/>
      <c r="F568" s="180" t="n"/>
      <c r="G568" s="180" t="n"/>
      <c r="H568" s="180" t="n"/>
      <c r="I568" s="180" t="n"/>
      <c r="J568" s="180" t="n"/>
      <c r="K568" s="181" t="n"/>
    </row>
    <row outlineLevel="0" r="569">
      <c r="A569" s="178" t="n"/>
      <c r="B569" s="180" t="n"/>
      <c r="C569" s="178" t="n"/>
      <c r="D569" s="178" t="n"/>
      <c r="E569" s="178" t="n"/>
      <c r="F569" s="180" t="n"/>
      <c r="G569" s="180" t="n"/>
      <c r="H569" s="180" t="n"/>
      <c r="I569" s="180" t="n"/>
      <c r="J569" s="180" t="n"/>
      <c r="K569" s="181" t="n"/>
    </row>
    <row outlineLevel="0" r="570">
      <c r="A570" s="178" t="n"/>
      <c r="B570" s="180" t="n"/>
      <c r="C570" s="178" t="n"/>
      <c r="D570" s="178" t="n"/>
      <c r="E570" s="178" t="n"/>
      <c r="F570" s="180" t="n"/>
      <c r="G570" s="180" t="n"/>
      <c r="H570" s="180" t="n"/>
      <c r="I570" s="180" t="n"/>
      <c r="J570" s="180" t="n"/>
      <c r="K570" s="181" t="n"/>
    </row>
    <row outlineLevel="0" r="571">
      <c r="A571" s="178" t="n"/>
      <c r="B571" s="180" t="n"/>
      <c r="C571" s="178" t="n"/>
      <c r="D571" s="178" t="n"/>
      <c r="E571" s="178" t="n"/>
      <c r="F571" s="180" t="n"/>
      <c r="G571" s="180" t="n"/>
      <c r="H571" s="180" t="n"/>
      <c r="I571" s="180" t="n"/>
      <c r="J571" s="180" t="n"/>
      <c r="K571" s="181" t="n"/>
    </row>
    <row outlineLevel="0" r="572">
      <c r="A572" s="178" t="n"/>
      <c r="B572" s="180" t="n"/>
      <c r="C572" s="178" t="n"/>
      <c r="D572" s="178" t="n"/>
      <c r="E572" s="178" t="n"/>
      <c r="F572" s="180" t="n"/>
      <c r="G572" s="180" t="n"/>
      <c r="H572" s="180" t="n"/>
      <c r="I572" s="180" t="n"/>
      <c r="J572" s="180" t="n"/>
      <c r="K572" s="181" t="n"/>
    </row>
    <row outlineLevel="0" r="573">
      <c r="A573" s="178" t="n"/>
      <c r="B573" s="180" t="n"/>
      <c r="C573" s="178" t="n"/>
      <c r="D573" s="178" t="n"/>
      <c r="E573" s="178" t="n"/>
      <c r="F573" s="180" t="n"/>
      <c r="G573" s="180" t="n"/>
      <c r="H573" s="180" t="n"/>
      <c r="I573" s="180" t="n"/>
      <c r="J573" s="180" t="n"/>
      <c r="K573" s="181" t="n"/>
    </row>
    <row outlineLevel="0" r="574">
      <c r="A574" s="178" t="n"/>
      <c r="B574" s="180" t="n"/>
      <c r="C574" s="178" t="n"/>
      <c r="D574" s="178" t="n"/>
      <c r="E574" s="178" t="n"/>
      <c r="F574" s="180" t="n"/>
      <c r="G574" s="180" t="n"/>
      <c r="H574" s="180" t="n"/>
      <c r="I574" s="180" t="n"/>
      <c r="J574" s="180" t="n"/>
      <c r="K574" s="181" t="n"/>
    </row>
    <row outlineLevel="0" r="575">
      <c r="A575" s="178" t="n"/>
      <c r="B575" s="180" t="n"/>
      <c r="C575" s="178" t="n"/>
      <c r="D575" s="178" t="n"/>
      <c r="E575" s="178" t="n"/>
      <c r="F575" s="180" t="n"/>
      <c r="G575" s="180" t="n"/>
      <c r="H575" s="180" t="n"/>
      <c r="I575" s="180" t="n"/>
      <c r="J575" s="180" t="n"/>
      <c r="K575" s="181" t="n"/>
    </row>
    <row outlineLevel="0" r="576">
      <c r="A576" s="178" t="n"/>
      <c r="B576" s="180" t="n"/>
      <c r="C576" s="178" t="n"/>
      <c r="D576" s="178" t="n"/>
      <c r="E576" s="178" t="n"/>
      <c r="F576" s="180" t="n"/>
      <c r="G576" s="180" t="n"/>
      <c r="H576" s="180" t="n"/>
      <c r="I576" s="180" t="n"/>
      <c r="J576" s="180" t="n"/>
      <c r="K576" s="181" t="n"/>
    </row>
    <row outlineLevel="0" r="577">
      <c r="A577" s="178" t="n"/>
      <c r="B577" s="180" t="n"/>
      <c r="C577" s="178" t="n"/>
      <c r="D577" s="178" t="n"/>
      <c r="E577" s="178" t="n"/>
      <c r="F577" s="180" t="n"/>
      <c r="G577" s="180" t="n"/>
      <c r="H577" s="180" t="n"/>
      <c r="I577" s="180" t="n"/>
      <c r="J577" s="180" t="n"/>
      <c r="K577" s="181" t="n"/>
    </row>
    <row outlineLevel="0" r="578">
      <c r="A578" s="178" t="n"/>
      <c r="B578" s="180" t="n"/>
      <c r="C578" s="178" t="n"/>
      <c r="D578" s="178" t="n"/>
      <c r="E578" s="178" t="n"/>
      <c r="F578" s="180" t="n"/>
      <c r="G578" s="180" t="n"/>
      <c r="H578" s="180" t="n"/>
      <c r="I578" s="180" t="n"/>
      <c r="J578" s="180" t="n"/>
      <c r="K578" s="181" t="n"/>
    </row>
    <row outlineLevel="0" r="579">
      <c r="A579" s="178" t="n"/>
      <c r="B579" s="180" t="n"/>
      <c r="C579" s="178" t="n"/>
      <c r="D579" s="178" t="n"/>
      <c r="E579" s="178" t="n"/>
      <c r="F579" s="180" t="n"/>
      <c r="G579" s="180" t="n"/>
      <c r="H579" s="180" t="n"/>
      <c r="I579" s="180" t="n"/>
      <c r="J579" s="180" t="n"/>
      <c r="K579" s="181" t="n"/>
    </row>
    <row outlineLevel="0" r="580">
      <c r="A580" s="178" t="n"/>
      <c r="B580" s="180" t="n"/>
      <c r="C580" s="178" t="n"/>
      <c r="D580" s="178" t="n"/>
      <c r="E580" s="178" t="n"/>
      <c r="F580" s="180" t="n"/>
      <c r="G580" s="180" t="n"/>
      <c r="H580" s="180" t="n"/>
      <c r="I580" s="180" t="n"/>
      <c r="J580" s="180" t="n"/>
      <c r="K580" s="181" t="n"/>
    </row>
    <row outlineLevel="0" r="581">
      <c r="A581" s="178" t="n"/>
      <c r="B581" s="180" t="n"/>
      <c r="C581" s="178" t="n"/>
      <c r="D581" s="178" t="n"/>
      <c r="E581" s="178" t="n"/>
      <c r="F581" s="180" t="n"/>
      <c r="G581" s="180" t="n"/>
      <c r="H581" s="180" t="n"/>
      <c r="I581" s="180" t="n"/>
      <c r="J581" s="180" t="n"/>
      <c r="K581" s="181" t="n"/>
    </row>
    <row outlineLevel="0" r="582">
      <c r="A582" s="178" t="n"/>
      <c r="B582" s="180" t="n"/>
      <c r="C582" s="178" t="n"/>
      <c r="D582" s="178" t="n"/>
      <c r="E582" s="178" t="n"/>
      <c r="F582" s="180" t="n"/>
      <c r="G582" s="180" t="n"/>
      <c r="H582" s="180" t="n"/>
      <c r="I582" s="180" t="n"/>
      <c r="J582" s="180" t="n"/>
      <c r="K582" s="181" t="n"/>
    </row>
    <row outlineLevel="0" r="583">
      <c r="A583" s="178" t="n"/>
      <c r="B583" s="180" t="n"/>
      <c r="C583" s="178" t="n"/>
      <c r="D583" s="178" t="n"/>
      <c r="E583" s="178" t="n"/>
      <c r="F583" s="180" t="n"/>
      <c r="G583" s="180" t="n"/>
      <c r="H583" s="180" t="n"/>
      <c r="I583" s="180" t="n"/>
      <c r="J583" s="180" t="n"/>
      <c r="K583" s="181" t="n"/>
    </row>
    <row outlineLevel="0" r="584">
      <c r="A584" s="178" t="n"/>
      <c r="B584" s="180" t="n"/>
      <c r="C584" s="178" t="n"/>
      <c r="D584" s="178" t="n"/>
      <c r="E584" s="178" t="n"/>
      <c r="F584" s="180" t="n"/>
      <c r="G584" s="180" t="n"/>
      <c r="H584" s="180" t="n"/>
      <c r="I584" s="180" t="n"/>
      <c r="J584" s="180" t="n"/>
      <c r="K584" s="181" t="n"/>
    </row>
    <row outlineLevel="0" r="585">
      <c r="A585" s="178" t="n"/>
      <c r="B585" s="180" t="n"/>
      <c r="C585" s="178" t="n"/>
      <c r="D585" s="178" t="n"/>
      <c r="E585" s="178" t="n"/>
      <c r="F585" s="180" t="n"/>
      <c r="G585" s="180" t="n"/>
      <c r="H585" s="180" t="n"/>
      <c r="I585" s="180" t="n"/>
      <c r="J585" s="180" t="n"/>
      <c r="K585" s="181" t="n"/>
    </row>
    <row outlineLevel="0" r="586">
      <c r="A586" s="178" t="n"/>
      <c r="B586" s="180" t="n"/>
      <c r="C586" s="178" t="n"/>
      <c r="D586" s="178" t="n"/>
      <c r="E586" s="178" t="n"/>
      <c r="F586" s="180" t="n"/>
      <c r="G586" s="180" t="n"/>
      <c r="H586" s="180" t="n"/>
      <c r="I586" s="180" t="n"/>
      <c r="J586" s="180" t="n"/>
      <c r="K586" s="181" t="n"/>
    </row>
    <row outlineLevel="0" r="587">
      <c r="A587" s="178" t="n"/>
      <c r="B587" s="180" t="n"/>
      <c r="C587" s="178" t="n"/>
      <c r="D587" s="178" t="n"/>
      <c r="E587" s="178" t="n"/>
      <c r="F587" s="180" t="n"/>
      <c r="G587" s="180" t="n"/>
      <c r="H587" s="180" t="n"/>
      <c r="I587" s="180" t="n"/>
      <c r="J587" s="180" t="n"/>
      <c r="K587" s="181" t="n"/>
    </row>
    <row outlineLevel="0" r="588">
      <c r="A588" s="178" t="n"/>
      <c r="B588" s="180" t="n"/>
      <c r="C588" s="178" t="n"/>
      <c r="D588" s="178" t="n"/>
      <c r="E588" s="178" t="n"/>
      <c r="F588" s="180" t="n"/>
      <c r="G588" s="180" t="n"/>
      <c r="H588" s="180" t="n"/>
      <c r="I588" s="180" t="n"/>
      <c r="J588" s="180" t="n"/>
      <c r="K588" s="181" t="n"/>
    </row>
    <row outlineLevel="0" r="589">
      <c r="A589" s="178" t="n"/>
      <c r="B589" s="180" t="n"/>
      <c r="C589" s="178" t="n"/>
      <c r="D589" s="178" t="n"/>
      <c r="E589" s="178" t="n"/>
      <c r="F589" s="180" t="n"/>
      <c r="G589" s="180" t="n"/>
      <c r="H589" s="180" t="n"/>
      <c r="I589" s="180" t="n"/>
      <c r="J589" s="180" t="n"/>
      <c r="K589" s="181" t="n"/>
    </row>
    <row outlineLevel="0" r="590">
      <c r="A590" s="178" t="n"/>
      <c r="B590" s="180" t="n"/>
      <c r="C590" s="178" t="n"/>
      <c r="D590" s="178" t="n"/>
      <c r="E590" s="178" t="n"/>
      <c r="F590" s="180" t="n"/>
      <c r="G590" s="180" t="n"/>
      <c r="H590" s="180" t="n"/>
      <c r="I590" s="180" t="n"/>
      <c r="J590" s="180" t="n"/>
      <c r="K590" s="181" t="n"/>
    </row>
    <row outlineLevel="0" r="591">
      <c r="A591" s="178" t="n"/>
      <c r="B591" s="180" t="n"/>
      <c r="C591" s="178" t="n"/>
      <c r="D591" s="178" t="n"/>
      <c r="E591" s="178" t="n"/>
      <c r="F591" s="180" t="n"/>
      <c r="G591" s="180" t="n"/>
      <c r="H591" s="180" t="n"/>
      <c r="I591" s="180" t="n"/>
      <c r="J591" s="180" t="n"/>
      <c r="K591" s="181" t="n"/>
    </row>
    <row outlineLevel="0" r="592">
      <c r="A592" s="178" t="n"/>
      <c r="B592" s="180" t="n"/>
      <c r="C592" s="178" t="n"/>
      <c r="D592" s="178" t="n"/>
      <c r="E592" s="178" t="n"/>
      <c r="F592" s="180" t="n"/>
      <c r="G592" s="180" t="n"/>
      <c r="H592" s="180" t="n"/>
      <c r="I592" s="180" t="n"/>
      <c r="J592" s="180" t="n"/>
      <c r="K592" s="181" t="n"/>
    </row>
    <row outlineLevel="0" r="593">
      <c r="A593" s="178" t="n"/>
      <c r="B593" s="180" t="n"/>
      <c r="C593" s="178" t="n"/>
      <c r="D593" s="178" t="n"/>
      <c r="E593" s="178" t="n"/>
      <c r="F593" s="180" t="n"/>
      <c r="G593" s="180" t="n"/>
      <c r="H593" s="180" t="n"/>
      <c r="I593" s="180" t="n"/>
      <c r="J593" s="180" t="n"/>
      <c r="K593" s="181" t="n"/>
    </row>
    <row outlineLevel="0" r="594">
      <c r="A594" s="178" t="n"/>
      <c r="B594" s="180" t="n"/>
      <c r="C594" s="178" t="n"/>
      <c r="D594" s="178" t="n"/>
      <c r="E594" s="178" t="n"/>
      <c r="F594" s="180" t="n"/>
      <c r="G594" s="180" t="n"/>
      <c r="H594" s="180" t="n"/>
      <c r="I594" s="180" t="n"/>
      <c r="J594" s="180" t="n"/>
      <c r="K594" s="181" t="n"/>
    </row>
    <row outlineLevel="0" r="595">
      <c r="A595" s="178" t="n"/>
      <c r="B595" s="180" t="n"/>
      <c r="C595" s="178" t="n"/>
      <c r="D595" s="178" t="n"/>
      <c r="E595" s="178" t="n"/>
      <c r="F595" s="180" t="n"/>
      <c r="G595" s="180" t="n"/>
      <c r="H595" s="180" t="n"/>
      <c r="I595" s="180" t="n"/>
      <c r="J595" s="180" t="n"/>
      <c r="K595" s="181" t="n"/>
    </row>
    <row outlineLevel="0" r="596">
      <c r="A596" s="178" t="n"/>
      <c r="B596" s="180" t="n"/>
      <c r="C596" s="178" t="n"/>
      <c r="D596" s="178" t="n"/>
      <c r="E596" s="178" t="n"/>
      <c r="F596" s="180" t="n"/>
      <c r="G596" s="180" t="n"/>
      <c r="H596" s="180" t="n"/>
      <c r="I596" s="180" t="n"/>
      <c r="J596" s="180" t="n"/>
      <c r="K596" s="181" t="n"/>
    </row>
    <row outlineLevel="0" r="597">
      <c r="A597" s="178" t="n"/>
      <c r="B597" s="180" t="n"/>
      <c r="C597" s="178" t="n"/>
      <c r="D597" s="178" t="n"/>
      <c r="E597" s="178" t="n"/>
      <c r="F597" s="180" t="n"/>
      <c r="G597" s="180" t="n"/>
      <c r="H597" s="180" t="n"/>
      <c r="I597" s="180" t="n"/>
      <c r="J597" s="180" t="n"/>
      <c r="K597" s="181" t="n"/>
    </row>
    <row outlineLevel="0" r="598">
      <c r="A598" s="178" t="n"/>
      <c r="B598" s="180" t="n"/>
      <c r="C598" s="178" t="n"/>
      <c r="D598" s="178" t="n"/>
      <c r="E598" s="178" t="n"/>
      <c r="F598" s="180" t="n"/>
      <c r="G598" s="180" t="n"/>
      <c r="H598" s="180" t="n"/>
      <c r="I598" s="180" t="n"/>
      <c r="J598" s="180" t="n"/>
      <c r="K598" s="181" t="n"/>
    </row>
    <row outlineLevel="0" r="599">
      <c r="A599" s="178" t="n"/>
      <c r="B599" s="180" t="n"/>
      <c r="C599" s="178" t="n"/>
      <c r="D599" s="178" t="n"/>
      <c r="E599" s="178" t="n"/>
      <c r="F599" s="180" t="n"/>
      <c r="G599" s="180" t="n"/>
      <c r="H599" s="180" t="n"/>
      <c r="I599" s="180" t="n"/>
      <c r="J599" s="180" t="n"/>
      <c r="K599" s="181" t="n"/>
    </row>
    <row outlineLevel="0" r="600">
      <c r="A600" s="178" t="n"/>
      <c r="B600" s="180" t="n"/>
      <c r="C600" s="178" t="n"/>
      <c r="D600" s="178" t="n"/>
      <c r="E600" s="178" t="n"/>
      <c r="F600" s="180" t="n"/>
      <c r="G600" s="180" t="n"/>
      <c r="H600" s="180" t="n"/>
      <c r="I600" s="180" t="n"/>
      <c r="J600" s="180" t="n"/>
      <c r="K600" s="181" t="n"/>
    </row>
    <row outlineLevel="0" r="601">
      <c r="A601" s="178" t="n"/>
      <c r="B601" s="180" t="n"/>
      <c r="C601" s="178" t="n"/>
      <c r="D601" s="178" t="n"/>
      <c r="E601" s="178" t="n"/>
      <c r="F601" s="180" t="n"/>
      <c r="G601" s="180" t="n"/>
      <c r="H601" s="180" t="n"/>
      <c r="I601" s="180" t="n"/>
      <c r="J601" s="180" t="n"/>
      <c r="K601" s="181" t="n"/>
    </row>
    <row outlineLevel="0" r="602">
      <c r="A602" s="178" t="n"/>
      <c r="B602" s="180" t="n"/>
      <c r="C602" s="178" t="n"/>
      <c r="D602" s="178" t="n"/>
      <c r="E602" s="178" t="n"/>
      <c r="F602" s="180" t="n"/>
      <c r="G602" s="180" t="n"/>
      <c r="H602" s="180" t="n"/>
      <c r="I602" s="180" t="n"/>
      <c r="J602" s="180" t="n"/>
      <c r="K602" s="181" t="n"/>
    </row>
    <row outlineLevel="0" r="603">
      <c r="A603" s="178" t="n"/>
      <c r="B603" s="180" t="n"/>
      <c r="C603" s="178" t="n"/>
      <c r="D603" s="178" t="n"/>
      <c r="E603" s="178" t="n"/>
      <c r="F603" s="180" t="n"/>
      <c r="G603" s="180" t="n"/>
      <c r="H603" s="180" t="n"/>
      <c r="I603" s="180" t="n"/>
      <c r="J603" s="180" t="n"/>
      <c r="K603" s="181" t="n"/>
    </row>
    <row outlineLevel="0" r="604">
      <c r="A604" s="178" t="n"/>
      <c r="B604" s="180" t="n"/>
      <c r="C604" s="178" t="n"/>
      <c r="D604" s="178" t="n"/>
      <c r="E604" s="178" t="n"/>
      <c r="F604" s="180" t="n"/>
      <c r="G604" s="180" t="n"/>
      <c r="H604" s="180" t="n"/>
      <c r="I604" s="180" t="n"/>
      <c r="J604" s="180" t="n"/>
      <c r="K604" s="181" t="n"/>
    </row>
    <row outlineLevel="0" r="605">
      <c r="A605" s="178" t="n"/>
      <c r="B605" s="180" t="n"/>
      <c r="C605" s="178" t="n"/>
      <c r="D605" s="178" t="n"/>
      <c r="E605" s="178" t="n"/>
      <c r="F605" s="180" t="n"/>
      <c r="G605" s="180" t="n"/>
      <c r="H605" s="180" t="n"/>
      <c r="I605" s="180" t="n"/>
      <c r="J605" s="180" t="n"/>
      <c r="K605" s="181" t="n"/>
    </row>
    <row outlineLevel="0" r="606">
      <c r="A606" s="178" t="n"/>
      <c r="B606" s="180" t="n"/>
      <c r="C606" s="178" t="n"/>
      <c r="D606" s="178" t="n"/>
      <c r="E606" s="178" t="n"/>
      <c r="F606" s="180" t="n"/>
      <c r="G606" s="180" t="n"/>
      <c r="H606" s="180" t="n"/>
      <c r="I606" s="180" t="n"/>
      <c r="J606" s="180" t="n"/>
      <c r="K606" s="181" t="n"/>
    </row>
    <row outlineLevel="0" r="607">
      <c r="A607" s="178" t="n"/>
      <c r="B607" s="180" t="n"/>
      <c r="C607" s="178" t="n"/>
      <c r="D607" s="178" t="n"/>
      <c r="E607" s="178" t="n"/>
      <c r="F607" s="180" t="n"/>
      <c r="G607" s="180" t="n"/>
      <c r="H607" s="180" t="n"/>
      <c r="I607" s="180" t="n"/>
      <c r="J607" s="180" t="n"/>
      <c r="K607" s="181" t="n"/>
    </row>
    <row outlineLevel="0" r="608">
      <c r="A608" s="178" t="n"/>
      <c r="B608" s="180" t="n"/>
      <c r="C608" s="178" t="n"/>
      <c r="D608" s="178" t="n"/>
      <c r="E608" s="178" t="n"/>
      <c r="F608" s="180" t="n"/>
      <c r="G608" s="180" t="n"/>
      <c r="H608" s="180" t="n"/>
      <c r="I608" s="180" t="n"/>
      <c r="J608" s="180" t="n"/>
      <c r="K608" s="181" t="n"/>
    </row>
    <row outlineLevel="0" r="609">
      <c r="A609" s="178" t="n"/>
      <c r="B609" s="180" t="n"/>
      <c r="C609" s="178" t="n"/>
      <c r="D609" s="178" t="n"/>
      <c r="E609" s="178" t="n"/>
      <c r="F609" s="180" t="n"/>
      <c r="G609" s="180" t="n"/>
      <c r="H609" s="180" t="n"/>
      <c r="I609" s="180" t="n"/>
      <c r="J609" s="180" t="n"/>
      <c r="K609" s="181" t="n"/>
    </row>
    <row outlineLevel="0" r="610">
      <c r="A610" s="178" t="n"/>
      <c r="B610" s="180" t="n"/>
      <c r="C610" s="178" t="n"/>
      <c r="D610" s="178" t="n"/>
      <c r="E610" s="178" t="n"/>
      <c r="F610" s="180" t="n"/>
      <c r="G610" s="180" t="n"/>
      <c r="H610" s="180" t="n"/>
      <c r="I610" s="180" t="n"/>
      <c r="J610" s="180" t="n"/>
      <c r="K610" s="181" t="n"/>
    </row>
    <row outlineLevel="0" r="611">
      <c r="A611" s="178" t="n"/>
      <c r="B611" s="180" t="n"/>
      <c r="C611" s="178" t="n"/>
      <c r="D611" s="178" t="n"/>
      <c r="E611" s="178" t="n"/>
      <c r="F611" s="180" t="n"/>
      <c r="G611" s="180" t="n"/>
      <c r="H611" s="180" t="n"/>
      <c r="I611" s="180" t="n"/>
      <c r="J611" s="180" t="n"/>
      <c r="K611" s="181" t="n"/>
    </row>
    <row outlineLevel="0" r="612">
      <c r="A612" s="178" t="n"/>
      <c r="B612" s="180" t="n"/>
      <c r="C612" s="178" t="n"/>
      <c r="D612" s="178" t="n"/>
      <c r="E612" s="178" t="n"/>
      <c r="F612" s="180" t="n"/>
      <c r="G612" s="180" t="n"/>
      <c r="H612" s="180" t="n"/>
      <c r="I612" s="180" t="n"/>
      <c r="J612" s="180" t="n"/>
      <c r="K612" s="181" t="n"/>
    </row>
    <row outlineLevel="0" r="613">
      <c r="A613" s="178" t="n"/>
      <c r="B613" s="180" t="n"/>
      <c r="C613" s="178" t="n"/>
      <c r="D613" s="178" t="n"/>
      <c r="E613" s="178" t="n"/>
      <c r="F613" s="180" t="n"/>
      <c r="G613" s="180" t="n"/>
      <c r="H613" s="180" t="n"/>
      <c r="I613" s="180" t="n"/>
      <c r="J613" s="180" t="n"/>
      <c r="K613" s="181" t="n"/>
    </row>
    <row outlineLevel="0" r="614">
      <c r="A614" s="178" t="n"/>
      <c r="B614" s="180" t="n"/>
      <c r="C614" s="178" t="n"/>
      <c r="D614" s="178" t="n"/>
      <c r="E614" s="178" t="n"/>
      <c r="F614" s="180" t="n"/>
      <c r="G614" s="180" t="n"/>
      <c r="H614" s="180" t="n"/>
      <c r="I614" s="180" t="n"/>
      <c r="J614" s="180" t="n"/>
      <c r="K614" s="181" t="n"/>
    </row>
    <row outlineLevel="0" r="615">
      <c r="A615" s="178" t="n"/>
      <c r="B615" s="180" t="n"/>
      <c r="C615" s="178" t="n"/>
      <c r="D615" s="178" t="n"/>
      <c r="E615" s="178" t="n"/>
      <c r="F615" s="180" t="n"/>
      <c r="G615" s="180" t="n"/>
      <c r="H615" s="180" t="n"/>
      <c r="I615" s="180" t="n"/>
      <c r="J615" s="180" t="n"/>
      <c r="K615" s="181" t="n"/>
    </row>
    <row outlineLevel="0" r="616">
      <c r="A616" s="178" t="n"/>
      <c r="B616" s="180" t="n"/>
      <c r="C616" s="178" t="n"/>
      <c r="D616" s="178" t="n"/>
      <c r="E616" s="178" t="n"/>
      <c r="F616" s="180" t="n"/>
      <c r="G616" s="180" t="n"/>
      <c r="H616" s="180" t="n"/>
      <c r="I616" s="180" t="n"/>
      <c r="J616" s="180" t="n"/>
      <c r="K616" s="181" t="n"/>
    </row>
    <row outlineLevel="0" r="617">
      <c r="A617" s="178" t="n"/>
      <c r="B617" s="180" t="n"/>
      <c r="C617" s="178" t="n"/>
      <c r="D617" s="178" t="n"/>
      <c r="E617" s="178" t="n"/>
      <c r="F617" s="180" t="n"/>
      <c r="G617" s="180" t="n"/>
      <c r="H617" s="180" t="n"/>
      <c r="I617" s="180" t="n"/>
      <c r="J617" s="180" t="n"/>
      <c r="K617" s="181" t="n"/>
    </row>
    <row outlineLevel="0" r="618">
      <c r="A618" s="178" t="n"/>
      <c r="B618" s="180" t="n"/>
      <c r="C618" s="178" t="n"/>
      <c r="D618" s="178" t="n"/>
      <c r="E618" s="178" t="n"/>
      <c r="F618" s="180" t="n"/>
      <c r="G618" s="180" t="n"/>
      <c r="H618" s="180" t="n"/>
      <c r="I618" s="180" t="n"/>
      <c r="J618" s="180" t="n"/>
      <c r="K618" s="181" t="n"/>
    </row>
    <row outlineLevel="0" r="619">
      <c r="A619" s="178" t="n"/>
      <c r="B619" s="180" t="n"/>
      <c r="C619" s="178" t="n"/>
      <c r="D619" s="178" t="n"/>
      <c r="E619" s="178" t="n"/>
      <c r="F619" s="180" t="n"/>
      <c r="G619" s="180" t="n"/>
      <c r="H619" s="180" t="n"/>
      <c r="I619" s="180" t="n"/>
      <c r="J619" s="180" t="n"/>
      <c r="K619" s="181" t="n"/>
    </row>
    <row outlineLevel="0" r="620">
      <c r="A620" s="178" t="n"/>
      <c r="B620" s="180" t="n"/>
      <c r="C620" s="178" t="n"/>
      <c r="D620" s="178" t="n"/>
      <c r="E620" s="178" t="n"/>
      <c r="F620" s="180" t="n"/>
      <c r="G620" s="180" t="n"/>
      <c r="H620" s="180" t="n"/>
      <c r="I620" s="180" t="n"/>
      <c r="J620" s="180" t="n"/>
      <c r="K620" s="181" t="n"/>
    </row>
    <row outlineLevel="0" r="621">
      <c r="A621" s="178" t="n"/>
      <c r="B621" s="180" t="n"/>
      <c r="C621" s="178" t="n"/>
      <c r="D621" s="178" t="n"/>
      <c r="E621" s="178" t="n"/>
      <c r="F621" s="180" t="n"/>
      <c r="G621" s="180" t="n"/>
      <c r="H621" s="180" t="n"/>
      <c r="I621" s="180" t="n"/>
      <c r="J621" s="180" t="n"/>
      <c r="K621" s="181" t="n"/>
    </row>
    <row outlineLevel="0" r="622">
      <c r="A622" s="178" t="n"/>
      <c r="B622" s="180" t="n"/>
      <c r="C622" s="178" t="n"/>
      <c r="D622" s="178" t="n"/>
      <c r="E622" s="178" t="n"/>
      <c r="F622" s="180" t="n"/>
      <c r="G622" s="180" t="n"/>
      <c r="H622" s="180" t="n"/>
      <c r="I622" s="180" t="n"/>
      <c r="J622" s="180" t="n"/>
      <c r="K622" s="181" t="n"/>
    </row>
    <row outlineLevel="0" r="623">
      <c r="A623" s="178" t="n"/>
      <c r="B623" s="180" t="n"/>
      <c r="C623" s="178" t="n"/>
      <c r="D623" s="178" t="n"/>
      <c r="E623" s="178" t="n"/>
      <c r="F623" s="180" t="n"/>
      <c r="G623" s="180" t="n"/>
      <c r="H623" s="180" t="n"/>
      <c r="I623" s="180" t="n"/>
      <c r="J623" s="180" t="n"/>
      <c r="K623" s="181" t="n"/>
    </row>
    <row outlineLevel="0" r="624">
      <c r="A624" s="178" t="n"/>
      <c r="B624" s="180" t="n"/>
      <c r="C624" s="178" t="n"/>
      <c r="D624" s="178" t="n"/>
      <c r="E624" s="178" t="n"/>
      <c r="F624" s="180" t="n"/>
      <c r="G624" s="180" t="n"/>
      <c r="H624" s="180" t="n"/>
      <c r="I624" s="180" t="n"/>
      <c r="J624" s="180" t="n"/>
      <c r="K624" s="181" t="n"/>
    </row>
    <row outlineLevel="0" r="625">
      <c r="A625" s="178" t="n"/>
      <c r="B625" s="180" t="n"/>
      <c r="C625" s="178" t="n"/>
      <c r="D625" s="178" t="n"/>
      <c r="E625" s="178" t="n"/>
      <c r="F625" s="180" t="n"/>
      <c r="G625" s="180" t="n"/>
      <c r="H625" s="180" t="n"/>
      <c r="I625" s="180" t="n"/>
      <c r="J625" s="180" t="n"/>
      <c r="K625" s="181" t="n"/>
    </row>
    <row outlineLevel="0" r="626">
      <c r="A626" s="178" t="n"/>
      <c r="B626" s="180" t="n"/>
      <c r="C626" s="178" t="n"/>
      <c r="D626" s="178" t="n"/>
      <c r="E626" s="178" t="n"/>
      <c r="F626" s="180" t="n"/>
      <c r="G626" s="180" t="n"/>
      <c r="H626" s="180" t="n"/>
      <c r="I626" s="180" t="n"/>
      <c r="J626" s="180" t="n"/>
      <c r="K626" s="181" t="n"/>
    </row>
    <row outlineLevel="0" r="627">
      <c r="A627" s="178" t="n"/>
      <c r="B627" s="180" t="n"/>
      <c r="C627" s="178" t="n"/>
      <c r="D627" s="178" t="n"/>
      <c r="E627" s="178" t="n"/>
      <c r="F627" s="180" t="n"/>
      <c r="G627" s="180" t="n"/>
      <c r="H627" s="180" t="n"/>
      <c r="I627" s="180" t="n"/>
      <c r="J627" s="180" t="n"/>
      <c r="K627" s="181" t="n"/>
    </row>
    <row outlineLevel="0" r="628">
      <c r="A628" s="178" t="n"/>
      <c r="B628" s="180" t="n"/>
      <c r="C628" s="178" t="n"/>
      <c r="D628" s="178" t="n"/>
      <c r="E628" s="178" t="n"/>
      <c r="F628" s="180" t="n"/>
      <c r="G628" s="180" t="n"/>
      <c r="H628" s="180" t="n"/>
      <c r="I628" s="180" t="n"/>
      <c r="J628" s="180" t="n"/>
      <c r="K628" s="181" t="n"/>
    </row>
    <row outlineLevel="0" r="629">
      <c r="A629" s="178" t="n"/>
      <c r="B629" s="180" t="n"/>
      <c r="C629" s="178" t="n"/>
      <c r="D629" s="178" t="n"/>
      <c r="E629" s="178" t="n"/>
      <c r="F629" s="180" t="n"/>
      <c r="G629" s="180" t="n"/>
      <c r="H629" s="180" t="n"/>
      <c r="I629" s="180" t="n"/>
      <c r="J629" s="180" t="n"/>
      <c r="K629" s="181" t="n"/>
    </row>
    <row outlineLevel="0" r="630">
      <c r="A630" s="178" t="n"/>
      <c r="B630" s="180" t="n"/>
      <c r="C630" s="178" t="n"/>
      <c r="D630" s="178" t="n"/>
      <c r="E630" s="178" t="n"/>
      <c r="F630" s="180" t="n"/>
      <c r="G630" s="180" t="n"/>
      <c r="H630" s="180" t="n"/>
      <c r="I630" s="180" t="n"/>
      <c r="J630" s="180" t="n"/>
      <c r="K630" s="181" t="n"/>
    </row>
    <row outlineLevel="0" r="631">
      <c r="A631" s="178" t="n"/>
      <c r="B631" s="180" t="n"/>
      <c r="C631" s="178" t="n"/>
      <c r="D631" s="178" t="n"/>
      <c r="E631" s="178" t="n"/>
      <c r="F631" s="180" t="n"/>
      <c r="G631" s="180" t="n"/>
      <c r="H631" s="180" t="n"/>
      <c r="I631" s="180" t="n"/>
      <c r="J631" s="180" t="n"/>
      <c r="K631" s="181" t="n"/>
    </row>
    <row outlineLevel="0" r="632">
      <c r="A632" s="178" t="n"/>
      <c r="B632" s="180" t="n"/>
      <c r="C632" s="178" t="n"/>
      <c r="D632" s="178" t="n"/>
      <c r="E632" s="178" t="n"/>
      <c r="F632" s="180" t="n"/>
      <c r="G632" s="180" t="n"/>
      <c r="H632" s="180" t="n"/>
      <c r="I632" s="180" t="n"/>
      <c r="J632" s="180" t="n"/>
      <c r="K632" s="181" t="n"/>
    </row>
    <row outlineLevel="0" r="633">
      <c r="A633" s="178" t="n"/>
      <c r="B633" s="180" t="n"/>
      <c r="C633" s="178" t="n"/>
      <c r="D633" s="178" t="n"/>
      <c r="E633" s="178" t="n"/>
      <c r="F633" s="180" t="n"/>
      <c r="G633" s="180" t="n"/>
      <c r="H633" s="180" t="n"/>
      <c r="I633" s="180" t="n"/>
      <c r="J633" s="180" t="n"/>
      <c r="K633" s="181" t="n"/>
    </row>
    <row outlineLevel="0" r="634">
      <c r="A634" s="178" t="n"/>
      <c r="B634" s="180" t="n"/>
      <c r="C634" s="178" t="n"/>
      <c r="D634" s="178" t="n"/>
      <c r="E634" s="178" t="n"/>
      <c r="F634" s="180" t="n"/>
      <c r="G634" s="180" t="n"/>
      <c r="H634" s="180" t="n"/>
      <c r="I634" s="180" t="n"/>
      <c r="J634" s="180" t="n"/>
      <c r="K634" s="181" t="n"/>
    </row>
    <row outlineLevel="0" r="635">
      <c r="A635" s="178" t="n"/>
      <c r="B635" s="180" t="n"/>
      <c r="C635" s="178" t="n"/>
      <c r="D635" s="178" t="n"/>
      <c r="E635" s="178" t="n"/>
      <c r="F635" s="180" t="n"/>
      <c r="G635" s="180" t="n"/>
      <c r="H635" s="180" t="n"/>
      <c r="I635" s="180" t="n"/>
      <c r="J635" s="180" t="n"/>
      <c r="K635" s="181" t="n"/>
    </row>
    <row outlineLevel="0" r="636">
      <c r="A636" s="178" t="n"/>
      <c r="B636" s="180" t="n"/>
      <c r="C636" s="178" t="n"/>
      <c r="D636" s="178" t="n"/>
      <c r="E636" s="178" t="n"/>
      <c r="F636" s="180" t="n"/>
      <c r="G636" s="180" t="n"/>
      <c r="H636" s="180" t="n"/>
      <c r="I636" s="180" t="n"/>
      <c r="J636" s="180" t="n"/>
      <c r="K636" s="181" t="n"/>
    </row>
    <row outlineLevel="0" r="637">
      <c r="A637" s="178" t="n"/>
      <c r="B637" s="180" t="n"/>
      <c r="C637" s="178" t="n"/>
      <c r="D637" s="178" t="n"/>
      <c r="E637" s="178" t="n"/>
      <c r="F637" s="180" t="n"/>
      <c r="G637" s="180" t="n"/>
      <c r="H637" s="180" t="n"/>
      <c r="I637" s="180" t="n"/>
      <c r="J637" s="180" t="n"/>
      <c r="K637" s="181" t="n"/>
    </row>
    <row outlineLevel="0" r="638">
      <c r="A638" s="178" t="n"/>
      <c r="B638" s="180" t="n"/>
      <c r="C638" s="178" t="n"/>
      <c r="D638" s="178" t="n"/>
      <c r="E638" s="178" t="n"/>
      <c r="F638" s="180" t="n"/>
      <c r="G638" s="180" t="n"/>
      <c r="H638" s="180" t="n"/>
      <c r="I638" s="180" t="n"/>
      <c r="J638" s="180" t="n"/>
      <c r="K638" s="181" t="n"/>
    </row>
    <row outlineLevel="0" r="639">
      <c r="A639" s="178" t="n"/>
      <c r="B639" s="180" t="n"/>
      <c r="C639" s="178" t="n"/>
      <c r="D639" s="178" t="n"/>
      <c r="E639" s="178" t="n"/>
      <c r="F639" s="180" t="n"/>
      <c r="G639" s="180" t="n"/>
      <c r="H639" s="180" t="n"/>
      <c r="I639" s="180" t="n"/>
      <c r="J639" s="180" t="n"/>
      <c r="K639" s="181" t="n"/>
    </row>
    <row outlineLevel="0" r="640">
      <c r="A640" s="178" t="n"/>
      <c r="B640" s="180" t="n"/>
      <c r="C640" s="178" t="n"/>
      <c r="D640" s="178" t="n"/>
      <c r="E640" s="178" t="n"/>
      <c r="F640" s="180" t="n"/>
      <c r="G640" s="180" t="n"/>
      <c r="H640" s="180" t="n"/>
      <c r="I640" s="180" t="n"/>
      <c r="J640" s="180" t="n"/>
      <c r="K640" s="181" t="n"/>
    </row>
    <row outlineLevel="0" r="641">
      <c r="A641" s="178" t="n"/>
      <c r="B641" s="180" t="n"/>
      <c r="C641" s="178" t="n"/>
      <c r="D641" s="178" t="n"/>
      <c r="E641" s="178" t="n"/>
      <c r="F641" s="180" t="n"/>
      <c r="G641" s="180" t="n"/>
      <c r="H641" s="180" t="n"/>
      <c r="I641" s="180" t="n"/>
      <c r="J641" s="180" t="n"/>
      <c r="K641" s="181" t="n"/>
    </row>
    <row outlineLevel="0" r="642">
      <c r="A642" s="178" t="n"/>
      <c r="B642" s="180" t="n"/>
      <c r="C642" s="178" t="n"/>
      <c r="D642" s="178" t="n"/>
      <c r="E642" s="178" t="n"/>
      <c r="F642" s="180" t="n"/>
      <c r="G642" s="180" t="n"/>
      <c r="H642" s="180" t="n"/>
      <c r="I642" s="180" t="n"/>
      <c r="J642" s="180" t="n"/>
      <c r="K642" s="181" t="n"/>
    </row>
    <row outlineLevel="0" r="643">
      <c r="A643" s="178" t="n"/>
      <c r="B643" s="180" t="n"/>
      <c r="C643" s="178" t="n"/>
      <c r="D643" s="178" t="n"/>
      <c r="E643" s="178" t="n"/>
      <c r="F643" s="180" t="n"/>
      <c r="G643" s="180" t="n"/>
      <c r="H643" s="180" t="n"/>
      <c r="I643" s="180" t="n"/>
      <c r="J643" s="180" t="n"/>
      <c r="K643" s="181" t="n"/>
    </row>
    <row outlineLevel="0" r="644">
      <c r="A644" s="178" t="n"/>
      <c r="B644" s="180" t="n"/>
      <c r="C644" s="178" t="n"/>
      <c r="D644" s="178" t="n"/>
      <c r="E644" s="178" t="n"/>
      <c r="F644" s="180" t="n"/>
      <c r="G644" s="180" t="n"/>
      <c r="H644" s="180" t="n"/>
      <c r="I644" s="180" t="n"/>
      <c r="J644" s="180" t="n"/>
      <c r="K644" s="181" t="n"/>
    </row>
    <row outlineLevel="0" r="645">
      <c r="A645" s="178" t="n"/>
      <c r="B645" s="180" t="n"/>
      <c r="C645" s="178" t="n"/>
      <c r="D645" s="178" t="n"/>
      <c r="E645" s="178" t="n"/>
      <c r="F645" s="180" t="n"/>
      <c r="G645" s="180" t="n"/>
      <c r="H645" s="180" t="n"/>
      <c r="I645" s="180" t="n"/>
      <c r="J645" s="180" t="n"/>
      <c r="K645" s="181" t="n"/>
    </row>
    <row outlineLevel="0" r="646">
      <c r="A646" s="178" t="n"/>
      <c r="B646" s="180" t="n"/>
      <c r="C646" s="178" t="n"/>
      <c r="D646" s="178" t="n"/>
      <c r="E646" s="178" t="n"/>
      <c r="F646" s="180" t="n"/>
      <c r="G646" s="180" t="n"/>
      <c r="H646" s="180" t="n"/>
      <c r="I646" s="180" t="n"/>
      <c r="J646" s="180" t="n"/>
      <c r="K646" s="181" t="n"/>
    </row>
    <row outlineLevel="0" r="647">
      <c r="A647" s="178" t="n"/>
      <c r="B647" s="180" t="n"/>
      <c r="C647" s="178" t="n"/>
      <c r="D647" s="178" t="n"/>
      <c r="E647" s="178" t="n"/>
      <c r="F647" s="180" t="n"/>
      <c r="G647" s="180" t="n"/>
      <c r="H647" s="180" t="n"/>
      <c r="I647" s="180" t="n"/>
      <c r="J647" s="180" t="n"/>
      <c r="K647" s="181" t="n"/>
    </row>
    <row outlineLevel="0" r="648">
      <c r="A648" s="178" t="n"/>
      <c r="B648" s="180" t="n"/>
      <c r="C648" s="178" t="n"/>
      <c r="D648" s="178" t="n"/>
      <c r="E648" s="178" t="n"/>
      <c r="F648" s="180" t="n"/>
      <c r="G648" s="180" t="n"/>
      <c r="H648" s="180" t="n"/>
      <c r="I648" s="180" t="n"/>
      <c r="J648" s="180" t="n"/>
      <c r="K648" s="181" t="n"/>
    </row>
    <row outlineLevel="0" r="649">
      <c r="A649" s="178" t="n"/>
      <c r="B649" s="180" t="n"/>
      <c r="C649" s="178" t="n"/>
      <c r="D649" s="178" t="n"/>
      <c r="E649" s="178" t="n"/>
      <c r="F649" s="180" t="n"/>
      <c r="G649" s="180" t="n"/>
      <c r="H649" s="180" t="n"/>
      <c r="I649" s="180" t="n"/>
      <c r="J649" s="180" t="n"/>
      <c r="K649" s="181" t="n"/>
    </row>
    <row outlineLevel="0" r="650">
      <c r="A650" s="178" t="n"/>
      <c r="B650" s="180" t="n"/>
      <c r="C650" s="178" t="n"/>
      <c r="D650" s="178" t="n"/>
      <c r="E650" s="178" t="n"/>
      <c r="F650" s="180" t="n"/>
      <c r="G650" s="180" t="n"/>
      <c r="H650" s="180" t="n"/>
      <c r="I650" s="180" t="n"/>
      <c r="J650" s="180" t="n"/>
      <c r="K650" s="181" t="n"/>
    </row>
    <row outlineLevel="0" r="651">
      <c r="A651" s="178" t="n"/>
      <c r="B651" s="180" t="n"/>
      <c r="C651" s="178" t="n"/>
      <c r="D651" s="178" t="n"/>
      <c r="E651" s="178" t="n"/>
      <c r="F651" s="180" t="n"/>
      <c r="G651" s="180" t="n"/>
      <c r="H651" s="180" t="n"/>
      <c r="I651" s="180" t="n"/>
      <c r="J651" s="180" t="n"/>
      <c r="K651" s="181" t="n"/>
    </row>
    <row outlineLevel="0" r="652">
      <c r="A652" s="178" t="n"/>
      <c r="B652" s="180" t="n"/>
      <c r="C652" s="178" t="n"/>
      <c r="D652" s="178" t="n"/>
      <c r="E652" s="178" t="n"/>
      <c r="F652" s="180" t="n"/>
      <c r="G652" s="180" t="n"/>
      <c r="H652" s="180" t="n"/>
      <c r="I652" s="180" t="n"/>
      <c r="J652" s="180" t="n"/>
      <c r="K652" s="181" t="n"/>
    </row>
    <row outlineLevel="0" r="653">
      <c r="A653" s="178" t="n"/>
      <c r="B653" s="180" t="n"/>
      <c r="C653" s="178" t="n"/>
      <c r="D653" s="178" t="n"/>
      <c r="E653" s="178" t="n"/>
      <c r="F653" s="180" t="n"/>
      <c r="G653" s="180" t="n"/>
      <c r="H653" s="180" t="n"/>
      <c r="I653" s="180" t="n"/>
      <c r="J653" s="180" t="n"/>
      <c r="K653" s="181" t="n"/>
    </row>
    <row outlineLevel="0" r="654">
      <c r="A654" s="178" t="n"/>
      <c r="B654" s="180" t="n"/>
      <c r="C654" s="178" t="n"/>
      <c r="D654" s="178" t="n"/>
      <c r="E654" s="178" t="n"/>
      <c r="F654" s="180" t="n"/>
      <c r="G654" s="180" t="n"/>
      <c r="H654" s="180" t="n"/>
      <c r="I654" s="180" t="n"/>
      <c r="J654" s="180" t="n"/>
      <c r="K654" s="181" t="n"/>
    </row>
    <row outlineLevel="0" r="655">
      <c r="A655" s="178" t="n"/>
      <c r="B655" s="180" t="n"/>
      <c r="C655" s="178" t="n"/>
      <c r="D655" s="178" t="n"/>
      <c r="E655" s="178" t="n"/>
      <c r="F655" s="180" t="n"/>
      <c r="G655" s="180" t="n"/>
      <c r="H655" s="180" t="n"/>
      <c r="I655" s="180" t="n"/>
      <c r="J655" s="180" t="n"/>
      <c r="K655" s="181" t="n"/>
    </row>
    <row outlineLevel="0" r="656">
      <c r="A656" s="178" t="n"/>
      <c r="B656" s="180" t="n"/>
      <c r="C656" s="178" t="n"/>
      <c r="D656" s="178" t="n"/>
      <c r="E656" s="178" t="n"/>
      <c r="F656" s="180" t="n"/>
      <c r="G656" s="180" t="n"/>
      <c r="H656" s="180" t="n"/>
      <c r="I656" s="180" t="n"/>
      <c r="J656" s="180" t="n"/>
      <c r="K656" s="181" t="n"/>
    </row>
    <row outlineLevel="0" r="657">
      <c r="A657" s="178" t="n"/>
      <c r="B657" s="180" t="n"/>
      <c r="C657" s="178" t="n"/>
      <c r="D657" s="178" t="n"/>
      <c r="E657" s="178" t="n"/>
      <c r="F657" s="180" t="n"/>
      <c r="G657" s="180" t="n"/>
      <c r="H657" s="180" t="n"/>
      <c r="I657" s="180" t="n"/>
      <c r="J657" s="180" t="n"/>
      <c r="K657" s="181" t="n"/>
    </row>
    <row outlineLevel="0" r="658">
      <c r="A658" s="178" t="n"/>
      <c r="B658" s="180" t="n"/>
      <c r="C658" s="178" t="n"/>
      <c r="D658" s="178" t="n"/>
      <c r="E658" s="178" t="n"/>
      <c r="F658" s="180" t="n"/>
      <c r="G658" s="180" t="n"/>
      <c r="H658" s="180" t="n"/>
      <c r="I658" s="180" t="n"/>
      <c r="J658" s="180" t="n"/>
      <c r="K658" s="181" t="n"/>
    </row>
    <row outlineLevel="0" r="659">
      <c r="A659" s="178" t="n"/>
      <c r="B659" s="180" t="n"/>
      <c r="C659" s="178" t="n"/>
      <c r="D659" s="178" t="n"/>
      <c r="E659" s="178" t="n"/>
      <c r="F659" s="180" t="n"/>
      <c r="G659" s="180" t="n"/>
      <c r="H659" s="180" t="n"/>
      <c r="I659" s="180" t="n"/>
      <c r="J659" s="180" t="n"/>
      <c r="K659" s="181" t="n"/>
    </row>
    <row outlineLevel="0" r="660">
      <c r="A660" s="178" t="n"/>
      <c r="B660" s="180" t="n"/>
      <c r="C660" s="178" t="n"/>
      <c r="D660" s="178" t="n"/>
      <c r="E660" s="178" t="n"/>
      <c r="F660" s="180" t="n"/>
      <c r="G660" s="180" t="n"/>
      <c r="H660" s="180" t="n"/>
      <c r="I660" s="180" t="n"/>
      <c r="J660" s="180" t="n"/>
      <c r="K660" s="181" t="n"/>
    </row>
    <row outlineLevel="0" r="661">
      <c r="A661" s="178" t="n"/>
      <c r="B661" s="180" t="n"/>
      <c r="C661" s="178" t="n"/>
      <c r="D661" s="178" t="n"/>
      <c r="E661" s="178" t="n"/>
      <c r="F661" s="180" t="n"/>
      <c r="G661" s="180" t="n"/>
      <c r="H661" s="180" t="n"/>
      <c r="I661" s="180" t="n"/>
      <c r="J661" s="180" t="n"/>
      <c r="K661" s="181" t="n"/>
    </row>
    <row outlineLevel="0" r="662">
      <c r="A662" s="178" t="n"/>
      <c r="B662" s="180" t="n"/>
      <c r="C662" s="178" t="n"/>
      <c r="D662" s="178" t="n"/>
      <c r="E662" s="178" t="n"/>
      <c r="F662" s="180" t="n"/>
      <c r="G662" s="180" t="n"/>
      <c r="H662" s="180" t="n"/>
      <c r="I662" s="180" t="n"/>
      <c r="J662" s="180" t="n"/>
      <c r="K662" s="181" t="n"/>
    </row>
    <row outlineLevel="0" r="663">
      <c r="A663" s="178" t="n"/>
      <c r="B663" s="180" t="n"/>
      <c r="C663" s="178" t="n"/>
      <c r="D663" s="178" t="n"/>
      <c r="E663" s="178" t="n"/>
      <c r="F663" s="180" t="n"/>
      <c r="G663" s="180" t="n"/>
      <c r="H663" s="180" t="n"/>
      <c r="I663" s="180" t="n"/>
      <c r="J663" s="180" t="n"/>
      <c r="K663" s="181" t="n"/>
    </row>
    <row outlineLevel="0" r="664">
      <c r="A664" s="178" t="n"/>
      <c r="B664" s="180" t="n"/>
      <c r="C664" s="178" t="n"/>
      <c r="D664" s="178" t="n"/>
      <c r="E664" s="178" t="n"/>
      <c r="F664" s="180" t="n"/>
      <c r="G664" s="180" t="n"/>
      <c r="H664" s="180" t="n"/>
      <c r="I664" s="180" t="n"/>
      <c r="J664" s="180" t="n"/>
      <c r="K664" s="181" t="n"/>
    </row>
    <row outlineLevel="0" r="665">
      <c r="A665" s="178" t="n"/>
      <c r="B665" s="180" t="n"/>
      <c r="C665" s="178" t="n"/>
      <c r="D665" s="178" t="n"/>
      <c r="E665" s="178" t="n"/>
      <c r="F665" s="180" t="n"/>
      <c r="G665" s="180" t="n"/>
      <c r="H665" s="180" t="n"/>
      <c r="I665" s="180" t="n"/>
      <c r="J665" s="180" t="n"/>
      <c r="K665" s="181" t="n"/>
    </row>
    <row outlineLevel="0" r="666">
      <c r="A666" s="178" t="n"/>
      <c r="B666" s="180" t="n"/>
      <c r="C666" s="178" t="n"/>
      <c r="D666" s="178" t="n"/>
      <c r="E666" s="178" t="n"/>
      <c r="F666" s="180" t="n"/>
      <c r="G666" s="180" t="n"/>
      <c r="H666" s="180" t="n"/>
      <c r="I666" s="180" t="n"/>
      <c r="J666" s="180" t="n"/>
      <c r="K666" s="181" t="n"/>
    </row>
    <row outlineLevel="0" r="667">
      <c r="A667" s="178" t="n"/>
      <c r="B667" s="180" t="n"/>
      <c r="C667" s="178" t="n"/>
      <c r="D667" s="178" t="n"/>
      <c r="E667" s="178" t="n"/>
      <c r="F667" s="180" t="n"/>
      <c r="G667" s="180" t="n"/>
      <c r="H667" s="180" t="n"/>
      <c r="I667" s="180" t="n"/>
      <c r="J667" s="180" t="n"/>
      <c r="K667" s="181" t="n"/>
    </row>
    <row outlineLevel="0" r="668">
      <c r="A668" s="178" t="n"/>
      <c r="B668" s="180" t="n"/>
      <c r="C668" s="178" t="n"/>
      <c r="D668" s="178" t="n"/>
      <c r="E668" s="178" t="n"/>
      <c r="F668" s="180" t="n"/>
      <c r="G668" s="180" t="n"/>
      <c r="H668" s="180" t="n"/>
      <c r="I668" s="180" t="n"/>
      <c r="J668" s="180" t="n"/>
      <c r="K668" s="181" t="n"/>
    </row>
    <row outlineLevel="0" r="669">
      <c r="A669" s="178" t="n"/>
      <c r="B669" s="180" t="n"/>
      <c r="C669" s="178" t="n"/>
      <c r="D669" s="178" t="n"/>
      <c r="E669" s="178" t="n"/>
      <c r="F669" s="180" t="n"/>
      <c r="G669" s="180" t="n"/>
      <c r="H669" s="180" t="n"/>
      <c r="I669" s="180" t="n"/>
      <c r="J669" s="180" t="n"/>
      <c r="K669" s="181" t="n"/>
    </row>
    <row outlineLevel="0" r="670">
      <c r="A670" s="178" t="n"/>
      <c r="B670" s="180" t="n"/>
      <c r="C670" s="178" t="n"/>
      <c r="D670" s="178" t="n"/>
      <c r="E670" s="178" t="n"/>
      <c r="F670" s="180" t="n"/>
      <c r="G670" s="180" t="n"/>
      <c r="H670" s="180" t="n"/>
      <c r="I670" s="180" t="n"/>
      <c r="J670" s="180" t="n"/>
      <c r="K670" s="181" t="n"/>
    </row>
    <row outlineLevel="0" r="671">
      <c r="A671" s="178" t="n"/>
      <c r="B671" s="180" t="n"/>
      <c r="C671" s="178" t="n"/>
      <c r="D671" s="178" t="n"/>
      <c r="E671" s="178" t="n"/>
      <c r="F671" s="180" t="n"/>
      <c r="G671" s="180" t="n"/>
      <c r="H671" s="180" t="n"/>
      <c r="I671" s="180" t="n"/>
      <c r="J671" s="180" t="n"/>
      <c r="K671" s="181" t="n"/>
    </row>
    <row outlineLevel="0" r="672">
      <c r="A672" s="178" t="n"/>
      <c r="B672" s="180" t="n"/>
      <c r="C672" s="178" t="n"/>
      <c r="D672" s="178" t="n"/>
      <c r="E672" s="178" t="n"/>
      <c r="F672" s="180" t="n"/>
      <c r="G672" s="180" t="n"/>
      <c r="H672" s="180" t="n"/>
      <c r="I672" s="180" t="n"/>
      <c r="J672" s="180" t="n"/>
      <c r="K672" s="181" t="n"/>
    </row>
    <row outlineLevel="0" r="673">
      <c r="A673" s="178" t="n"/>
      <c r="B673" s="180" t="n"/>
      <c r="C673" s="178" t="n"/>
      <c r="D673" s="178" t="n"/>
      <c r="E673" s="178" t="n"/>
      <c r="F673" s="180" t="n"/>
      <c r="G673" s="180" t="n"/>
      <c r="H673" s="180" t="n"/>
      <c r="I673" s="180" t="n"/>
      <c r="J673" s="180" t="n"/>
      <c r="K673" s="181" t="n"/>
    </row>
    <row outlineLevel="0" r="674">
      <c r="A674" s="178" t="n"/>
      <c r="B674" s="180" t="n"/>
      <c r="C674" s="178" t="n"/>
      <c r="D674" s="178" t="n"/>
      <c r="E674" s="178" t="n"/>
      <c r="F674" s="180" t="n"/>
      <c r="G674" s="180" t="n"/>
      <c r="H674" s="180" t="n"/>
      <c r="I674" s="180" t="n"/>
      <c r="J674" s="180" t="n"/>
      <c r="K674" s="181" t="n"/>
    </row>
    <row outlineLevel="0" r="675">
      <c r="A675" s="178" t="n"/>
      <c r="B675" s="180" t="n"/>
      <c r="C675" s="178" t="n"/>
      <c r="D675" s="178" t="n"/>
      <c r="E675" s="178" t="n"/>
      <c r="F675" s="180" t="n"/>
      <c r="G675" s="180" t="n"/>
      <c r="H675" s="180" t="n"/>
      <c r="I675" s="180" t="n"/>
      <c r="J675" s="180" t="n"/>
      <c r="K675" s="181" t="n"/>
    </row>
    <row outlineLevel="0" r="676">
      <c r="A676" s="178" t="n"/>
      <c r="B676" s="180" t="n"/>
      <c r="C676" s="178" t="n"/>
      <c r="D676" s="178" t="n"/>
      <c r="E676" s="178" t="n"/>
      <c r="F676" s="180" t="n"/>
      <c r="G676" s="180" t="n"/>
      <c r="H676" s="180" t="n"/>
      <c r="I676" s="180" t="n"/>
      <c r="J676" s="180" t="n"/>
      <c r="K676" s="181" t="n"/>
    </row>
    <row outlineLevel="0" r="677">
      <c r="A677" s="178" t="n"/>
      <c r="B677" s="180" t="n"/>
      <c r="C677" s="178" t="n"/>
      <c r="D677" s="178" t="n"/>
      <c r="E677" s="178" t="n"/>
      <c r="F677" s="180" t="n"/>
      <c r="G677" s="180" t="n"/>
      <c r="H677" s="180" t="n"/>
      <c r="I677" s="180" t="n"/>
      <c r="J677" s="180" t="n"/>
      <c r="K677" s="181" t="n"/>
    </row>
    <row outlineLevel="0" r="678">
      <c r="A678" s="178" t="n"/>
      <c r="B678" s="180" t="n"/>
      <c r="C678" s="178" t="n"/>
      <c r="D678" s="178" t="n"/>
      <c r="E678" s="178" t="n"/>
      <c r="F678" s="180" t="n"/>
      <c r="G678" s="180" t="n"/>
      <c r="H678" s="180" t="n"/>
      <c r="I678" s="180" t="n"/>
      <c r="J678" s="180" t="n"/>
      <c r="K678" s="181" t="n"/>
    </row>
    <row outlineLevel="0" r="679">
      <c r="A679" s="178" t="n"/>
      <c r="B679" s="180" t="n"/>
      <c r="C679" s="178" t="n"/>
      <c r="D679" s="178" t="n"/>
      <c r="E679" s="178" t="n"/>
      <c r="F679" s="180" t="n"/>
      <c r="G679" s="180" t="n"/>
      <c r="H679" s="180" t="n"/>
      <c r="I679" s="180" t="n"/>
      <c r="J679" s="180" t="n"/>
      <c r="K679" s="181" t="n"/>
    </row>
    <row outlineLevel="0" r="680">
      <c r="A680" s="178" t="n"/>
      <c r="B680" s="180" t="n"/>
      <c r="C680" s="178" t="n"/>
      <c r="D680" s="178" t="n"/>
      <c r="E680" s="178" t="n"/>
      <c r="F680" s="180" t="n"/>
      <c r="G680" s="180" t="n"/>
      <c r="H680" s="180" t="n"/>
      <c r="I680" s="180" t="n"/>
      <c r="J680" s="180" t="n"/>
      <c r="K680" s="181" t="n"/>
    </row>
    <row outlineLevel="0" r="681">
      <c r="A681" s="178" t="n"/>
      <c r="B681" s="180" t="n"/>
      <c r="C681" s="178" t="n"/>
      <c r="D681" s="178" t="n"/>
      <c r="E681" s="178" t="n"/>
      <c r="F681" s="180" t="n"/>
      <c r="G681" s="180" t="n"/>
      <c r="H681" s="180" t="n"/>
      <c r="I681" s="180" t="n"/>
      <c r="J681" s="180" t="n"/>
      <c r="K681" s="181" t="n"/>
    </row>
    <row outlineLevel="0" r="682">
      <c r="A682" s="178" t="n"/>
      <c r="B682" s="180" t="n"/>
      <c r="C682" s="178" t="n"/>
      <c r="D682" s="178" t="n"/>
      <c r="E682" s="178" t="n"/>
      <c r="F682" s="180" t="n"/>
      <c r="G682" s="180" t="n"/>
      <c r="H682" s="180" t="n"/>
      <c r="I682" s="180" t="n"/>
      <c r="J682" s="180" t="n"/>
      <c r="K682" s="181" t="n"/>
    </row>
    <row outlineLevel="0" r="683">
      <c r="A683" s="178" t="n"/>
      <c r="B683" s="180" t="n"/>
      <c r="C683" s="178" t="n"/>
      <c r="D683" s="178" t="n"/>
      <c r="E683" s="178" t="n"/>
      <c r="F683" s="180" t="n"/>
      <c r="G683" s="180" t="n"/>
      <c r="H683" s="180" t="n"/>
      <c r="I683" s="180" t="n"/>
      <c r="J683" s="180" t="n"/>
      <c r="K683" s="181" t="n"/>
    </row>
    <row outlineLevel="0" r="684">
      <c r="A684" s="178" t="n"/>
      <c r="B684" s="180" t="n"/>
      <c r="C684" s="178" t="n"/>
      <c r="D684" s="178" t="n"/>
      <c r="E684" s="178" t="n"/>
      <c r="F684" s="180" t="n"/>
      <c r="G684" s="180" t="n"/>
      <c r="H684" s="180" t="n"/>
      <c r="I684" s="180" t="n"/>
      <c r="J684" s="180" t="n"/>
      <c r="K684" s="181" t="n"/>
    </row>
    <row outlineLevel="0" r="685">
      <c r="A685" s="178" t="n"/>
      <c r="B685" s="180" t="n"/>
      <c r="C685" s="178" t="n"/>
      <c r="D685" s="178" t="n"/>
      <c r="E685" s="178" t="n"/>
      <c r="F685" s="180" t="n"/>
      <c r="G685" s="180" t="n"/>
      <c r="H685" s="180" t="n"/>
      <c r="I685" s="180" t="n"/>
      <c r="J685" s="180" t="n"/>
      <c r="K685" s="181" t="n"/>
    </row>
    <row outlineLevel="0" r="686">
      <c r="A686" s="178" t="n"/>
      <c r="B686" s="180" t="n"/>
      <c r="C686" s="178" t="n"/>
      <c r="D686" s="178" t="n"/>
      <c r="E686" s="178" t="n"/>
      <c r="F686" s="180" t="n"/>
      <c r="G686" s="180" t="n"/>
      <c r="H686" s="180" t="n"/>
      <c r="I686" s="180" t="n"/>
      <c r="J686" s="180" t="n"/>
      <c r="K686" s="181" t="n"/>
    </row>
    <row outlineLevel="0" r="687">
      <c r="A687" s="178" t="n"/>
      <c r="B687" s="180" t="n"/>
      <c r="C687" s="178" t="n"/>
      <c r="D687" s="178" t="n"/>
      <c r="E687" s="178" t="n"/>
      <c r="F687" s="180" t="n"/>
      <c r="G687" s="180" t="n"/>
      <c r="H687" s="180" t="n"/>
      <c r="I687" s="180" t="n"/>
      <c r="J687" s="180" t="n"/>
      <c r="K687" s="181" t="n"/>
    </row>
    <row outlineLevel="0" r="688">
      <c r="A688" s="178" t="n"/>
      <c r="B688" s="180" t="n"/>
      <c r="C688" s="178" t="n"/>
      <c r="D688" s="178" t="n"/>
      <c r="E688" s="178" t="n"/>
      <c r="F688" s="180" t="n"/>
      <c r="G688" s="180" t="n"/>
      <c r="H688" s="180" t="n"/>
      <c r="I688" s="180" t="n"/>
      <c r="J688" s="180" t="n"/>
      <c r="K688" s="181" t="n"/>
    </row>
    <row outlineLevel="0" r="689">
      <c r="A689" s="178" t="n"/>
      <c r="B689" s="180" t="n"/>
      <c r="C689" s="178" t="n"/>
      <c r="D689" s="178" t="n"/>
      <c r="E689" s="178" t="n"/>
      <c r="F689" s="180" t="n"/>
      <c r="G689" s="180" t="n"/>
      <c r="H689" s="180" t="n"/>
      <c r="I689" s="180" t="n"/>
      <c r="J689" s="180" t="n"/>
      <c r="K689" s="181" t="n"/>
    </row>
    <row outlineLevel="0" r="690">
      <c r="A690" s="178" t="n"/>
      <c r="B690" s="180" t="n"/>
      <c r="C690" s="178" t="n"/>
      <c r="D690" s="178" t="n"/>
      <c r="E690" s="178" t="n"/>
      <c r="F690" s="180" t="n"/>
      <c r="G690" s="180" t="n"/>
      <c r="H690" s="180" t="n"/>
      <c r="I690" s="180" t="n"/>
      <c r="J690" s="180" t="n"/>
      <c r="K690" s="181" t="n"/>
    </row>
    <row outlineLevel="0" r="691">
      <c r="A691" s="178" t="n"/>
      <c r="B691" s="180" t="n"/>
      <c r="C691" s="178" t="n"/>
      <c r="D691" s="178" t="n"/>
      <c r="E691" s="178" t="n"/>
      <c r="F691" s="180" t="n"/>
      <c r="G691" s="180" t="n"/>
      <c r="H691" s="180" t="n"/>
      <c r="I691" s="180" t="n"/>
      <c r="J691" s="180" t="n"/>
      <c r="K691" s="181" t="n"/>
    </row>
    <row outlineLevel="0" r="692">
      <c r="A692" s="178" t="n"/>
      <c r="B692" s="180" t="n"/>
      <c r="C692" s="178" t="n"/>
      <c r="D692" s="178" t="n"/>
      <c r="E692" s="178" t="n"/>
      <c r="F692" s="180" t="n"/>
      <c r="G692" s="180" t="n"/>
      <c r="H692" s="180" t="n"/>
      <c r="I692" s="180" t="n"/>
      <c r="J692" s="180" t="n"/>
      <c r="K692" s="181" t="n"/>
    </row>
    <row outlineLevel="0" r="693">
      <c r="A693" s="178" t="n"/>
      <c r="B693" s="180" t="n"/>
      <c r="C693" s="178" t="n"/>
      <c r="D693" s="178" t="n"/>
      <c r="E693" s="178" t="n"/>
      <c r="F693" s="180" t="n"/>
      <c r="G693" s="180" t="n"/>
      <c r="H693" s="180" t="n"/>
      <c r="I693" s="180" t="n"/>
      <c r="J693" s="180" t="n"/>
      <c r="K693" s="181" t="n"/>
    </row>
    <row outlineLevel="0" r="694">
      <c r="A694" s="178" t="n"/>
      <c r="B694" s="180" t="n"/>
      <c r="C694" s="178" t="n"/>
      <c r="D694" s="178" t="n"/>
      <c r="E694" s="178" t="n"/>
      <c r="F694" s="180" t="n"/>
      <c r="G694" s="180" t="n"/>
      <c r="H694" s="180" t="n"/>
      <c r="I694" s="180" t="n"/>
      <c r="J694" s="180" t="n"/>
      <c r="K694" s="181" t="n"/>
    </row>
    <row outlineLevel="0" r="695">
      <c r="A695" s="178" t="n"/>
      <c r="B695" s="180" t="n"/>
      <c r="C695" s="178" t="n"/>
      <c r="D695" s="178" t="n"/>
      <c r="E695" s="178" t="n"/>
      <c r="F695" s="180" t="n"/>
      <c r="G695" s="180" t="n"/>
      <c r="H695" s="180" t="n"/>
      <c r="I695" s="180" t="n"/>
      <c r="J695" s="180" t="n"/>
      <c r="K695" s="181" t="n"/>
    </row>
    <row outlineLevel="0" r="696">
      <c r="A696" s="178" t="n"/>
      <c r="B696" s="180" t="n"/>
      <c r="C696" s="178" t="n"/>
      <c r="D696" s="178" t="n"/>
      <c r="E696" s="178" t="n"/>
      <c r="F696" s="180" t="n"/>
      <c r="G696" s="180" t="n"/>
      <c r="H696" s="180" t="n"/>
      <c r="I696" s="180" t="n"/>
      <c r="J696" s="180" t="n"/>
      <c r="K696" s="181" t="n"/>
    </row>
    <row outlineLevel="0" r="697">
      <c r="A697" s="178" t="n"/>
      <c r="B697" s="180" t="n"/>
      <c r="C697" s="178" t="n"/>
      <c r="D697" s="178" t="n"/>
      <c r="E697" s="178" t="n"/>
      <c r="F697" s="180" t="n"/>
      <c r="G697" s="180" t="n"/>
      <c r="H697" s="180" t="n"/>
      <c r="I697" s="180" t="n"/>
      <c r="J697" s="180" t="n"/>
      <c r="K697" s="181" t="n"/>
    </row>
    <row outlineLevel="0" r="698">
      <c r="A698" s="178" t="n"/>
      <c r="B698" s="180" t="n"/>
      <c r="C698" s="178" t="n"/>
      <c r="D698" s="178" t="n"/>
      <c r="E698" s="178" t="n"/>
      <c r="F698" s="180" t="n"/>
      <c r="G698" s="180" t="n"/>
      <c r="H698" s="180" t="n"/>
      <c r="I698" s="180" t="n"/>
      <c r="J698" s="180" t="n"/>
      <c r="K698" s="181" t="n"/>
    </row>
    <row outlineLevel="0" r="699">
      <c r="A699" s="178" t="n"/>
      <c r="B699" s="180" t="n"/>
      <c r="C699" s="178" t="n"/>
      <c r="D699" s="178" t="n"/>
      <c r="E699" s="178" t="n"/>
      <c r="F699" s="180" t="n"/>
      <c r="G699" s="180" t="n"/>
      <c r="H699" s="180" t="n"/>
      <c r="I699" s="180" t="n"/>
      <c r="J699" s="180" t="n"/>
      <c r="K699" s="181" t="n"/>
    </row>
    <row outlineLevel="0" r="700">
      <c r="A700" s="178" t="n"/>
      <c r="B700" s="180" t="n"/>
      <c r="C700" s="178" t="n"/>
      <c r="D700" s="178" t="n"/>
      <c r="E700" s="178" t="n"/>
      <c r="F700" s="180" t="n"/>
      <c r="G700" s="180" t="n"/>
      <c r="H700" s="180" t="n"/>
      <c r="I700" s="180" t="n"/>
      <c r="J700" s="180" t="n"/>
      <c r="K700" s="181" t="n"/>
    </row>
    <row outlineLevel="0" r="701">
      <c r="A701" s="178" t="n"/>
      <c r="B701" s="180" t="n"/>
      <c r="C701" s="178" t="n"/>
      <c r="D701" s="178" t="n"/>
      <c r="E701" s="178" t="n"/>
      <c r="F701" s="180" t="n"/>
      <c r="G701" s="180" t="n"/>
      <c r="H701" s="180" t="n"/>
      <c r="I701" s="180" t="n"/>
      <c r="J701" s="180" t="n"/>
      <c r="K701" s="181" t="n"/>
    </row>
    <row outlineLevel="0" r="702">
      <c r="A702" s="178" t="n"/>
      <c r="B702" s="180" t="n"/>
      <c r="C702" s="178" t="n"/>
      <c r="D702" s="178" t="n"/>
      <c r="E702" s="178" t="n"/>
      <c r="F702" s="180" t="n"/>
      <c r="G702" s="180" t="n"/>
      <c r="H702" s="180" t="n"/>
      <c r="I702" s="180" t="n"/>
      <c r="J702" s="180" t="n"/>
      <c r="K702" s="181" t="n"/>
    </row>
    <row outlineLevel="0" r="703">
      <c r="A703" s="178" t="n"/>
      <c r="B703" s="180" t="n"/>
      <c r="C703" s="178" t="n"/>
      <c r="D703" s="178" t="n"/>
      <c r="E703" s="178" t="n"/>
      <c r="F703" s="180" t="n"/>
      <c r="G703" s="180" t="n"/>
      <c r="H703" s="180" t="n"/>
      <c r="I703" s="180" t="n"/>
      <c r="J703" s="180" t="n"/>
      <c r="K703" s="181" t="n"/>
    </row>
    <row outlineLevel="0" r="704">
      <c r="A704" s="178" t="n"/>
      <c r="B704" s="180" t="n"/>
      <c r="C704" s="178" t="n"/>
      <c r="D704" s="178" t="n"/>
      <c r="E704" s="178" t="n"/>
      <c r="F704" s="180" t="n"/>
      <c r="G704" s="180" t="n"/>
      <c r="H704" s="180" t="n"/>
      <c r="I704" s="180" t="n"/>
      <c r="J704" s="180" t="n"/>
      <c r="K704" s="181" t="n"/>
    </row>
    <row outlineLevel="0" r="705">
      <c r="A705" s="178" t="n"/>
      <c r="B705" s="180" t="n"/>
      <c r="C705" s="178" t="n"/>
      <c r="D705" s="178" t="n"/>
      <c r="E705" s="178" t="n"/>
      <c r="F705" s="180" t="n"/>
      <c r="G705" s="180" t="n"/>
      <c r="H705" s="180" t="n"/>
      <c r="I705" s="180" t="n"/>
      <c r="J705" s="180" t="n"/>
      <c r="K705" s="181" t="n"/>
    </row>
    <row outlineLevel="0" r="706">
      <c r="A706" s="178" t="n"/>
      <c r="B706" s="180" t="n"/>
      <c r="C706" s="178" t="n"/>
      <c r="D706" s="178" t="n"/>
      <c r="E706" s="178" t="n"/>
      <c r="F706" s="180" t="n"/>
      <c r="G706" s="180" t="n"/>
      <c r="H706" s="180" t="n"/>
      <c r="I706" s="180" t="n"/>
      <c r="J706" s="180" t="n"/>
      <c r="K706" s="181" t="n"/>
    </row>
    <row outlineLevel="0" r="707">
      <c r="A707" s="178" t="n"/>
      <c r="B707" s="180" t="n"/>
      <c r="C707" s="178" t="n"/>
      <c r="D707" s="178" t="n"/>
      <c r="E707" s="178" t="n"/>
      <c r="F707" s="180" t="n"/>
      <c r="G707" s="180" t="n"/>
      <c r="H707" s="180" t="n"/>
      <c r="I707" s="180" t="n"/>
      <c r="J707" s="180" t="n"/>
      <c r="K707" s="181" t="n"/>
    </row>
    <row outlineLevel="0" r="708">
      <c r="A708" s="178" t="n"/>
      <c r="B708" s="180" t="n"/>
      <c r="C708" s="178" t="n"/>
      <c r="D708" s="178" t="n"/>
      <c r="E708" s="178" t="n"/>
      <c r="F708" s="180" t="n"/>
      <c r="G708" s="180" t="n"/>
      <c r="H708" s="180" t="n"/>
      <c r="I708" s="180" t="n"/>
      <c r="J708" s="180" t="n"/>
      <c r="K708" s="181" t="n"/>
    </row>
    <row outlineLevel="0" r="709">
      <c r="A709" s="178" t="n"/>
      <c r="B709" s="180" t="n"/>
      <c r="C709" s="178" t="n"/>
      <c r="D709" s="178" t="n"/>
      <c r="E709" s="178" t="n"/>
      <c r="F709" s="180" t="n"/>
      <c r="G709" s="180" t="n"/>
      <c r="H709" s="180" t="n"/>
      <c r="I709" s="180" t="n"/>
      <c r="J709" s="180" t="n"/>
      <c r="K709" s="181" t="n"/>
    </row>
    <row outlineLevel="0" r="710">
      <c r="A710" s="178" t="n"/>
      <c r="B710" s="180" t="n"/>
      <c r="C710" s="178" t="n"/>
      <c r="D710" s="178" t="n"/>
      <c r="E710" s="178" t="n"/>
      <c r="F710" s="180" t="n"/>
      <c r="G710" s="180" t="n"/>
      <c r="H710" s="180" t="n"/>
      <c r="I710" s="180" t="n"/>
      <c r="J710" s="180" t="n"/>
      <c r="K710" s="181" t="n"/>
    </row>
    <row outlineLevel="0" r="711">
      <c r="A711" s="178" t="n"/>
      <c r="B711" s="180" t="n"/>
      <c r="C711" s="178" t="n"/>
      <c r="D711" s="178" t="n"/>
      <c r="E711" s="178" t="n"/>
      <c r="F711" s="180" t="n"/>
      <c r="G711" s="180" t="n"/>
      <c r="H711" s="180" t="n"/>
      <c r="I711" s="180" t="n"/>
      <c r="J711" s="180" t="n"/>
      <c r="K711" s="181" t="n"/>
    </row>
    <row outlineLevel="0" r="712">
      <c r="A712" s="178" t="n"/>
      <c r="B712" s="180" t="n"/>
      <c r="C712" s="178" t="n"/>
      <c r="D712" s="178" t="n"/>
      <c r="E712" s="178" t="n"/>
      <c r="F712" s="180" t="n"/>
      <c r="G712" s="180" t="n"/>
      <c r="H712" s="180" t="n"/>
      <c r="I712" s="180" t="n"/>
      <c r="J712" s="180" t="n"/>
      <c r="K712" s="181" t="n"/>
    </row>
    <row outlineLevel="0" r="713">
      <c r="A713" s="178" t="n"/>
      <c r="B713" s="180" t="n"/>
      <c r="C713" s="178" t="n"/>
      <c r="D713" s="178" t="n"/>
      <c r="E713" s="178" t="n"/>
      <c r="F713" s="180" t="n"/>
      <c r="G713" s="180" t="n"/>
      <c r="H713" s="180" t="n"/>
      <c r="I713" s="180" t="n"/>
      <c r="J713" s="180" t="n"/>
      <c r="K713" s="181" t="n"/>
    </row>
    <row outlineLevel="0" r="714">
      <c r="A714" s="178" t="n"/>
      <c r="B714" s="180" t="n"/>
      <c r="C714" s="178" t="n"/>
      <c r="D714" s="178" t="n"/>
      <c r="E714" s="178" t="n"/>
      <c r="F714" s="180" t="n"/>
      <c r="G714" s="180" t="n"/>
      <c r="H714" s="180" t="n"/>
      <c r="I714" s="180" t="n"/>
      <c r="J714" s="180" t="n"/>
      <c r="K714" s="181" t="n"/>
    </row>
    <row outlineLevel="0" r="715">
      <c r="A715" s="178" t="n"/>
      <c r="B715" s="180" t="n"/>
      <c r="C715" s="178" t="n"/>
      <c r="D715" s="178" t="n"/>
      <c r="E715" s="178" t="n"/>
      <c r="F715" s="180" t="n"/>
      <c r="G715" s="180" t="n"/>
      <c r="H715" s="180" t="n"/>
      <c r="I715" s="180" t="n"/>
      <c r="J715" s="180" t="n"/>
      <c r="K715" s="181" t="n"/>
    </row>
    <row outlineLevel="0" r="716">
      <c r="A716" s="178" t="n"/>
      <c r="B716" s="180" t="n"/>
      <c r="C716" s="178" t="n"/>
      <c r="D716" s="178" t="n"/>
      <c r="E716" s="178" t="n"/>
      <c r="F716" s="180" t="n"/>
      <c r="G716" s="180" t="n"/>
      <c r="H716" s="180" t="n"/>
      <c r="I716" s="180" t="n"/>
      <c r="J716" s="180" t="n"/>
      <c r="K716" s="181" t="n"/>
    </row>
    <row outlineLevel="0" r="717">
      <c r="A717" s="178" t="n"/>
      <c r="B717" s="180" t="n"/>
      <c r="C717" s="178" t="n"/>
      <c r="D717" s="178" t="n"/>
      <c r="E717" s="178" t="n"/>
      <c r="F717" s="180" t="n"/>
      <c r="G717" s="180" t="n"/>
      <c r="H717" s="180" t="n"/>
      <c r="I717" s="180" t="n"/>
      <c r="J717" s="180" t="n"/>
      <c r="K717" s="181" t="n"/>
    </row>
    <row outlineLevel="0" r="718">
      <c r="A718" s="178" t="n"/>
      <c r="B718" s="180" t="n"/>
      <c r="C718" s="178" t="n"/>
      <c r="D718" s="178" t="n"/>
      <c r="E718" s="178" t="n"/>
      <c r="F718" s="180" t="n"/>
      <c r="G718" s="180" t="n"/>
      <c r="H718" s="180" t="n"/>
      <c r="I718" s="180" t="n"/>
      <c r="J718" s="180" t="n"/>
      <c r="K718" s="181" t="n"/>
    </row>
    <row outlineLevel="0" r="719">
      <c r="A719" s="178" t="n"/>
      <c r="B719" s="180" t="n"/>
      <c r="C719" s="178" t="n"/>
      <c r="D719" s="178" t="n"/>
      <c r="E719" s="178" t="n"/>
      <c r="F719" s="180" t="n"/>
      <c r="G719" s="180" t="n"/>
      <c r="H719" s="180" t="n"/>
      <c r="I719" s="180" t="n"/>
      <c r="J719" s="180" t="n"/>
      <c r="K719" s="181" t="n"/>
    </row>
    <row outlineLevel="0" r="720">
      <c r="A720" s="178" t="n"/>
      <c r="B720" s="180" t="n"/>
      <c r="C720" s="178" t="n"/>
      <c r="D720" s="178" t="n"/>
      <c r="E720" s="178" t="n"/>
      <c r="F720" s="180" t="n"/>
      <c r="G720" s="180" t="n"/>
      <c r="H720" s="180" t="n"/>
      <c r="I720" s="180" t="n"/>
      <c r="J720" s="180" t="n"/>
      <c r="K720" s="181" t="n"/>
    </row>
    <row outlineLevel="0" r="721">
      <c r="A721" s="178" t="n"/>
      <c r="B721" s="180" t="n"/>
      <c r="C721" s="178" t="n"/>
      <c r="D721" s="178" t="n"/>
      <c r="E721" s="178" t="n"/>
      <c r="F721" s="180" t="n"/>
      <c r="G721" s="180" t="n"/>
      <c r="H721" s="180" t="n"/>
      <c r="I721" s="180" t="n"/>
      <c r="J721" s="180" t="n"/>
      <c r="K721" s="181" t="n"/>
    </row>
    <row outlineLevel="0" r="722">
      <c r="A722" s="178" t="n"/>
      <c r="B722" s="180" t="n"/>
      <c r="C722" s="178" t="n"/>
      <c r="D722" s="178" t="n"/>
      <c r="E722" s="178" t="n"/>
      <c r="F722" s="180" t="n"/>
      <c r="G722" s="180" t="n"/>
      <c r="H722" s="180" t="n"/>
      <c r="I722" s="180" t="n"/>
      <c r="J722" s="180" t="n"/>
      <c r="K722" s="181" t="n"/>
    </row>
    <row outlineLevel="0" r="723">
      <c r="A723" s="178" t="n"/>
      <c r="B723" s="180" t="n"/>
      <c r="C723" s="178" t="n"/>
      <c r="D723" s="178" t="n"/>
      <c r="E723" s="178" t="n"/>
      <c r="F723" s="180" t="n"/>
      <c r="G723" s="180" t="n"/>
      <c r="H723" s="180" t="n"/>
      <c r="I723" s="180" t="n"/>
      <c r="J723" s="180" t="n"/>
      <c r="K723" s="181" t="n"/>
    </row>
    <row outlineLevel="0" r="724">
      <c r="A724" s="178" t="n"/>
      <c r="B724" s="180" t="n"/>
      <c r="C724" s="178" t="n"/>
      <c r="D724" s="178" t="n"/>
      <c r="E724" s="178" t="n"/>
      <c r="F724" s="180" t="n"/>
      <c r="G724" s="180" t="n"/>
      <c r="H724" s="180" t="n"/>
      <c r="I724" s="180" t="n"/>
      <c r="J724" s="180" t="n"/>
      <c r="K724" s="181" t="n"/>
    </row>
    <row outlineLevel="0" r="725">
      <c r="A725" s="178" t="n"/>
      <c r="B725" s="180" t="n"/>
      <c r="C725" s="178" t="n"/>
      <c r="D725" s="178" t="n"/>
      <c r="E725" s="178" t="n"/>
      <c r="F725" s="180" t="n"/>
      <c r="G725" s="180" t="n"/>
      <c r="H725" s="180" t="n"/>
      <c r="I725" s="180" t="n"/>
      <c r="J725" s="180" t="n"/>
      <c r="K725" s="181" t="n"/>
    </row>
    <row outlineLevel="0" r="726">
      <c r="A726" s="178" t="n"/>
      <c r="B726" s="180" t="n"/>
      <c r="C726" s="178" t="n"/>
      <c r="D726" s="178" t="n"/>
      <c r="E726" s="178" t="n"/>
      <c r="F726" s="180" t="n"/>
      <c r="G726" s="180" t="n"/>
      <c r="H726" s="180" t="n"/>
      <c r="I726" s="180" t="n"/>
      <c r="J726" s="180" t="n"/>
      <c r="K726" s="181" t="n"/>
    </row>
    <row outlineLevel="0" r="727">
      <c r="A727" s="178" t="n"/>
      <c r="B727" s="180" t="n"/>
      <c r="C727" s="178" t="n"/>
      <c r="D727" s="178" t="n"/>
      <c r="E727" s="178" t="n"/>
      <c r="F727" s="180" t="n"/>
      <c r="G727" s="180" t="n"/>
      <c r="H727" s="180" t="n"/>
      <c r="I727" s="180" t="n"/>
      <c r="J727" s="180" t="n"/>
      <c r="K727" s="181" t="n"/>
    </row>
    <row outlineLevel="0" r="728">
      <c r="A728" s="178" t="n"/>
      <c r="B728" s="180" t="n"/>
      <c r="C728" s="178" t="n"/>
      <c r="D728" s="178" t="n"/>
      <c r="E728" s="178" t="n"/>
      <c r="F728" s="180" t="n"/>
      <c r="G728" s="180" t="n"/>
      <c r="H728" s="180" t="n"/>
      <c r="I728" s="180" t="n"/>
      <c r="J728" s="180" t="n"/>
      <c r="K728" s="181" t="n"/>
    </row>
    <row outlineLevel="0" r="729">
      <c r="A729" s="178" t="n"/>
      <c r="B729" s="180" t="n"/>
      <c r="C729" s="178" t="n"/>
      <c r="D729" s="178" t="n"/>
      <c r="E729" s="178" t="n"/>
      <c r="F729" s="180" t="n"/>
      <c r="G729" s="180" t="n"/>
      <c r="H729" s="180" t="n"/>
      <c r="I729" s="180" t="n"/>
      <c r="J729" s="180" t="n"/>
      <c r="K729" s="181" t="n"/>
    </row>
    <row outlineLevel="0" r="730">
      <c r="A730" s="178" t="n"/>
      <c r="B730" s="180" t="n"/>
      <c r="C730" s="178" t="n"/>
      <c r="D730" s="178" t="n"/>
      <c r="E730" s="178" t="n"/>
      <c r="F730" s="180" t="n"/>
      <c r="G730" s="180" t="n"/>
      <c r="H730" s="180" t="n"/>
      <c r="I730" s="180" t="n"/>
      <c r="J730" s="180" t="n"/>
      <c r="K730" s="181" t="n"/>
    </row>
    <row outlineLevel="0" r="731">
      <c r="A731" s="178" t="n"/>
      <c r="B731" s="180" t="n"/>
      <c r="C731" s="178" t="n"/>
      <c r="D731" s="178" t="n"/>
      <c r="E731" s="178" t="n"/>
      <c r="F731" s="180" t="n"/>
      <c r="G731" s="180" t="n"/>
      <c r="H731" s="180" t="n"/>
      <c r="I731" s="180" t="n"/>
      <c r="J731" s="180" t="n"/>
      <c r="K731" s="181" t="n"/>
    </row>
    <row outlineLevel="0" r="732">
      <c r="A732" s="178" t="n"/>
      <c r="B732" s="180" t="n"/>
      <c r="C732" s="178" t="n"/>
      <c r="D732" s="178" t="n"/>
      <c r="E732" s="178" t="n"/>
      <c r="F732" s="180" t="n"/>
      <c r="G732" s="180" t="n"/>
      <c r="H732" s="180" t="n"/>
      <c r="I732" s="180" t="n"/>
      <c r="J732" s="180" t="n"/>
      <c r="K732" s="181" t="n"/>
    </row>
    <row outlineLevel="0" r="733">
      <c r="A733" s="178" t="n"/>
      <c r="B733" s="180" t="n"/>
      <c r="C733" s="178" t="n"/>
      <c r="D733" s="178" t="n"/>
      <c r="E733" s="178" t="n"/>
      <c r="F733" s="180" t="n"/>
      <c r="G733" s="180" t="n"/>
      <c r="H733" s="180" t="n"/>
      <c r="I733" s="180" t="n"/>
      <c r="J733" s="180" t="n"/>
      <c r="K733" s="181" t="n"/>
    </row>
    <row outlineLevel="0" r="734">
      <c r="A734" s="178" t="n"/>
      <c r="B734" s="180" t="n"/>
      <c r="C734" s="178" t="n"/>
      <c r="D734" s="178" t="n"/>
      <c r="E734" s="178" t="n"/>
      <c r="F734" s="180" t="n"/>
      <c r="G734" s="180" t="n"/>
      <c r="H734" s="180" t="n"/>
      <c r="I734" s="180" t="n"/>
      <c r="J734" s="180" t="n"/>
      <c r="K734" s="181" t="n"/>
    </row>
    <row outlineLevel="0" r="735">
      <c r="A735" s="178" t="n"/>
      <c r="B735" s="180" t="n"/>
      <c r="C735" s="178" t="n"/>
      <c r="D735" s="178" t="n"/>
      <c r="E735" s="178" t="n"/>
      <c r="F735" s="180" t="n"/>
      <c r="G735" s="180" t="n"/>
      <c r="H735" s="180" t="n"/>
      <c r="I735" s="180" t="n"/>
      <c r="J735" s="180" t="n"/>
      <c r="K735" s="181" t="n"/>
    </row>
    <row outlineLevel="0" r="736">
      <c r="A736" s="178" t="n"/>
      <c r="B736" s="180" t="n"/>
      <c r="C736" s="178" t="n"/>
      <c r="D736" s="178" t="n"/>
      <c r="E736" s="178" t="n"/>
      <c r="F736" s="180" t="n"/>
      <c r="G736" s="180" t="n"/>
      <c r="H736" s="180" t="n"/>
      <c r="I736" s="180" t="n"/>
      <c r="J736" s="180" t="n"/>
      <c r="K736" s="181" t="n"/>
    </row>
    <row outlineLevel="0" r="737">
      <c r="A737" s="178" t="n"/>
      <c r="B737" s="180" t="n"/>
      <c r="C737" s="178" t="n"/>
      <c r="D737" s="178" t="n"/>
      <c r="E737" s="178" t="n"/>
      <c r="F737" s="180" t="n"/>
      <c r="G737" s="180" t="n"/>
      <c r="H737" s="180" t="n"/>
      <c r="I737" s="180" t="n"/>
      <c r="J737" s="180" t="n"/>
      <c r="K737" s="181" t="n"/>
    </row>
    <row outlineLevel="0" r="738">
      <c r="A738" s="178" t="n"/>
      <c r="B738" s="180" t="n"/>
      <c r="C738" s="178" t="n"/>
      <c r="D738" s="178" t="n"/>
      <c r="E738" s="178" t="n"/>
      <c r="F738" s="180" t="n"/>
      <c r="G738" s="180" t="n"/>
      <c r="H738" s="180" t="n"/>
      <c r="I738" s="180" t="n"/>
      <c r="J738" s="180" t="n"/>
      <c r="K738" s="181" t="n"/>
    </row>
    <row outlineLevel="0" r="739">
      <c r="A739" s="178" t="n"/>
      <c r="B739" s="180" t="n"/>
      <c r="C739" s="178" t="n"/>
      <c r="D739" s="178" t="n"/>
      <c r="E739" s="178" t="n"/>
      <c r="F739" s="180" t="n"/>
      <c r="G739" s="180" t="n"/>
      <c r="H739" s="180" t="n"/>
      <c r="I739" s="180" t="n"/>
      <c r="J739" s="180" t="n"/>
      <c r="K739" s="181" t="n"/>
    </row>
    <row outlineLevel="0" r="740">
      <c r="A740" s="178" t="n"/>
      <c r="B740" s="180" t="n"/>
      <c r="C740" s="178" t="n"/>
      <c r="D740" s="178" t="n"/>
      <c r="E740" s="178" t="n"/>
      <c r="F740" s="180" t="n"/>
      <c r="G740" s="180" t="n"/>
      <c r="H740" s="180" t="n"/>
      <c r="I740" s="180" t="n"/>
      <c r="J740" s="180" t="n"/>
      <c r="K740" s="181" t="n"/>
    </row>
    <row outlineLevel="0" r="741">
      <c r="A741" s="178" t="n"/>
      <c r="B741" s="180" t="n"/>
      <c r="C741" s="178" t="n"/>
      <c r="D741" s="178" t="n"/>
      <c r="E741" s="178" t="n"/>
      <c r="F741" s="180" t="n"/>
      <c r="G741" s="180" t="n"/>
      <c r="H741" s="180" t="n"/>
      <c r="I741" s="180" t="n"/>
      <c r="J741" s="180" t="n"/>
      <c r="K741" s="181" t="n"/>
    </row>
    <row outlineLevel="0" r="742">
      <c r="A742" s="178" t="n"/>
      <c r="B742" s="180" t="n"/>
      <c r="C742" s="178" t="n"/>
      <c r="D742" s="178" t="n"/>
      <c r="E742" s="178" t="n"/>
      <c r="F742" s="180" t="n"/>
      <c r="G742" s="180" t="n"/>
      <c r="H742" s="180" t="n"/>
      <c r="I742" s="180" t="n"/>
      <c r="J742" s="180" t="n"/>
      <c r="K742" s="181" t="n"/>
    </row>
    <row outlineLevel="0" r="743">
      <c r="A743" s="178" t="n"/>
      <c r="B743" s="180" t="n"/>
      <c r="C743" s="178" t="n"/>
      <c r="D743" s="178" t="n"/>
      <c r="E743" s="178" t="n"/>
      <c r="F743" s="180" t="n"/>
      <c r="G743" s="180" t="n"/>
      <c r="H743" s="180" t="n"/>
      <c r="I743" s="180" t="n"/>
      <c r="J743" s="180" t="n"/>
      <c r="K743" s="181" t="n"/>
    </row>
    <row outlineLevel="0" r="744">
      <c r="A744" s="178" t="n"/>
      <c r="B744" s="180" t="n"/>
      <c r="C744" s="178" t="n"/>
      <c r="D744" s="178" t="n"/>
      <c r="E744" s="178" t="n"/>
      <c r="F744" s="180" t="n"/>
      <c r="G744" s="180" t="n"/>
      <c r="H744" s="180" t="n"/>
      <c r="I744" s="180" t="n"/>
      <c r="J744" s="180" t="n"/>
      <c r="K744" s="181" t="n"/>
    </row>
    <row outlineLevel="0" r="745">
      <c r="A745" s="178" t="n"/>
      <c r="B745" s="180" t="n"/>
      <c r="C745" s="178" t="n"/>
      <c r="D745" s="178" t="n"/>
      <c r="E745" s="178" t="n"/>
      <c r="F745" s="180" t="n"/>
      <c r="G745" s="180" t="n"/>
      <c r="H745" s="180" t="n"/>
      <c r="I745" s="180" t="n"/>
      <c r="J745" s="180" t="n"/>
      <c r="K745" s="181" t="n"/>
    </row>
    <row outlineLevel="0" r="746">
      <c r="A746" s="178" t="n"/>
      <c r="B746" s="180" t="n"/>
      <c r="C746" s="178" t="n"/>
      <c r="D746" s="178" t="n"/>
      <c r="E746" s="178" t="n"/>
      <c r="F746" s="180" t="n"/>
      <c r="G746" s="180" t="n"/>
      <c r="H746" s="180" t="n"/>
      <c r="I746" s="180" t="n"/>
      <c r="J746" s="180" t="n"/>
      <c r="K746" s="181" t="n"/>
    </row>
    <row outlineLevel="0" r="747">
      <c r="A747" s="178" t="n"/>
      <c r="B747" s="180" t="n"/>
      <c r="C747" s="178" t="n"/>
      <c r="D747" s="178" t="n"/>
      <c r="E747" s="178" t="n"/>
      <c r="F747" s="180" t="n"/>
      <c r="G747" s="180" t="n"/>
      <c r="H747" s="180" t="n"/>
      <c r="I747" s="180" t="n"/>
      <c r="J747" s="180" t="n"/>
      <c r="K747" s="181" t="n"/>
    </row>
    <row outlineLevel="0" r="748">
      <c r="A748" s="178" t="n"/>
      <c r="B748" s="180" t="n"/>
      <c r="C748" s="178" t="n"/>
      <c r="D748" s="178" t="n"/>
      <c r="E748" s="178" t="n"/>
      <c r="F748" s="180" t="n"/>
      <c r="G748" s="180" t="n"/>
      <c r="H748" s="180" t="n"/>
      <c r="I748" s="180" t="n"/>
      <c r="J748" s="180" t="n"/>
      <c r="K748" s="181" t="n"/>
    </row>
    <row outlineLevel="0" r="749">
      <c r="A749" s="178" t="n"/>
      <c r="B749" s="180" t="n"/>
      <c r="C749" s="178" t="n"/>
      <c r="D749" s="178" t="n"/>
      <c r="E749" s="178" t="n"/>
      <c r="F749" s="180" t="n"/>
      <c r="G749" s="180" t="n"/>
      <c r="H749" s="180" t="n"/>
      <c r="I749" s="180" t="n"/>
      <c r="J749" s="180" t="n"/>
      <c r="K749" s="181" t="n"/>
    </row>
    <row outlineLevel="0" r="750">
      <c r="A750" s="178" t="n"/>
      <c r="B750" s="180" t="n"/>
      <c r="C750" s="178" t="n"/>
      <c r="D750" s="178" t="n"/>
      <c r="E750" s="178" t="n"/>
      <c r="F750" s="180" t="n"/>
      <c r="G750" s="180" t="n"/>
      <c r="H750" s="180" t="n"/>
      <c r="I750" s="180" t="n"/>
      <c r="J750" s="180" t="n"/>
      <c r="K750" s="181" t="n"/>
    </row>
    <row outlineLevel="0" r="751">
      <c r="A751" s="178" t="n"/>
      <c r="B751" s="180" t="n"/>
      <c r="C751" s="178" t="n"/>
      <c r="D751" s="178" t="n"/>
      <c r="E751" s="178" t="n"/>
      <c r="F751" s="180" t="n"/>
      <c r="G751" s="180" t="n"/>
      <c r="H751" s="180" t="n"/>
      <c r="I751" s="180" t="n"/>
      <c r="J751" s="180" t="n"/>
      <c r="K751" s="181" t="n"/>
    </row>
    <row outlineLevel="0" r="752">
      <c r="A752" s="178" t="n"/>
      <c r="B752" s="180" t="n"/>
      <c r="C752" s="178" t="n"/>
      <c r="D752" s="178" t="n"/>
      <c r="E752" s="178" t="n"/>
      <c r="F752" s="180" t="n"/>
      <c r="G752" s="180" t="n"/>
      <c r="H752" s="180" t="n"/>
      <c r="I752" s="180" t="n"/>
      <c r="J752" s="180" t="n"/>
      <c r="K752" s="181" t="n"/>
    </row>
    <row outlineLevel="0" r="753">
      <c r="A753" s="178" t="n"/>
      <c r="B753" s="180" t="n"/>
      <c r="C753" s="178" t="n"/>
      <c r="D753" s="178" t="n"/>
      <c r="E753" s="178" t="n"/>
      <c r="F753" s="180" t="n"/>
      <c r="G753" s="180" t="n"/>
      <c r="H753" s="180" t="n"/>
      <c r="I753" s="180" t="n"/>
      <c r="J753" s="180" t="n"/>
      <c r="K753" s="181" t="n"/>
    </row>
    <row outlineLevel="0" r="754">
      <c r="A754" s="178" t="n"/>
      <c r="B754" s="180" t="n"/>
      <c r="C754" s="178" t="n"/>
      <c r="D754" s="178" t="n"/>
      <c r="E754" s="178" t="n"/>
      <c r="F754" s="180" t="n"/>
      <c r="G754" s="180" t="n"/>
      <c r="H754" s="180" t="n"/>
      <c r="I754" s="180" t="n"/>
      <c r="J754" s="180" t="n"/>
      <c r="K754" s="181" t="n"/>
    </row>
    <row outlineLevel="0" r="755">
      <c r="A755" s="178" t="n"/>
      <c r="B755" s="180" t="n"/>
      <c r="C755" s="178" t="n"/>
      <c r="D755" s="178" t="n"/>
      <c r="E755" s="178" t="n"/>
      <c r="F755" s="180" t="n"/>
      <c r="G755" s="180" t="n"/>
      <c r="H755" s="180" t="n"/>
      <c r="I755" s="180" t="n"/>
      <c r="J755" s="180" t="n"/>
      <c r="K755" s="181" t="n"/>
    </row>
    <row outlineLevel="0" r="756">
      <c r="A756" s="178" t="n"/>
      <c r="B756" s="180" t="n"/>
      <c r="C756" s="178" t="n"/>
      <c r="D756" s="178" t="n"/>
      <c r="E756" s="178" t="n"/>
      <c r="F756" s="180" t="n"/>
      <c r="G756" s="180" t="n"/>
      <c r="H756" s="180" t="n"/>
      <c r="I756" s="180" t="n"/>
      <c r="J756" s="180" t="n"/>
      <c r="K756" s="181" t="n"/>
    </row>
    <row outlineLevel="0" r="757">
      <c r="A757" s="178" t="n"/>
      <c r="B757" s="180" t="n"/>
      <c r="C757" s="178" t="n"/>
      <c r="D757" s="178" t="n"/>
      <c r="E757" s="178" t="n"/>
      <c r="F757" s="180" t="n"/>
      <c r="G757" s="180" t="n"/>
      <c r="H757" s="180" t="n"/>
      <c r="I757" s="180" t="n"/>
      <c r="J757" s="180" t="n"/>
      <c r="K757" s="181" t="n"/>
    </row>
    <row outlineLevel="0" r="758">
      <c r="A758" s="178" t="n"/>
      <c r="B758" s="180" t="n"/>
      <c r="C758" s="178" t="n"/>
      <c r="D758" s="178" t="n"/>
      <c r="E758" s="178" t="n"/>
      <c r="F758" s="180" t="n"/>
      <c r="G758" s="180" t="n"/>
      <c r="H758" s="180" t="n"/>
      <c r="I758" s="180" t="n"/>
      <c r="J758" s="180" t="n"/>
      <c r="K758" s="181" t="n"/>
    </row>
    <row outlineLevel="0" r="759">
      <c r="A759" s="178" t="n"/>
      <c r="B759" s="180" t="n"/>
      <c r="C759" s="178" t="n"/>
      <c r="D759" s="178" t="n"/>
      <c r="E759" s="178" t="n"/>
      <c r="F759" s="180" t="n"/>
      <c r="G759" s="180" t="n"/>
      <c r="H759" s="180" t="n"/>
      <c r="I759" s="180" t="n"/>
      <c r="J759" s="180" t="n"/>
      <c r="K759" s="181" t="n"/>
    </row>
    <row outlineLevel="0" r="760">
      <c r="A760" s="178" t="n"/>
      <c r="B760" s="180" t="n"/>
      <c r="C760" s="178" t="n"/>
      <c r="D760" s="178" t="n"/>
      <c r="E760" s="178" t="n"/>
      <c r="F760" s="180" t="n"/>
      <c r="G760" s="180" t="n"/>
      <c r="H760" s="180" t="n"/>
      <c r="I760" s="180" t="n"/>
      <c r="J760" s="180" t="n"/>
      <c r="K760" s="181" t="n"/>
    </row>
    <row outlineLevel="0" r="761">
      <c r="A761" s="178" t="n"/>
      <c r="B761" s="180" t="n"/>
      <c r="C761" s="178" t="n"/>
      <c r="D761" s="178" t="n"/>
      <c r="E761" s="178" t="n"/>
      <c r="F761" s="180" t="n"/>
      <c r="G761" s="180" t="n"/>
      <c r="H761" s="180" t="n"/>
      <c r="I761" s="180" t="n"/>
      <c r="J761" s="180" t="n"/>
      <c r="K761" s="181" t="n"/>
    </row>
    <row outlineLevel="0" r="762">
      <c r="A762" s="178" t="n"/>
      <c r="B762" s="180" t="n"/>
      <c r="C762" s="178" t="n"/>
      <c r="D762" s="178" t="n"/>
      <c r="E762" s="178" t="n"/>
      <c r="F762" s="180" t="n"/>
      <c r="G762" s="180" t="n"/>
      <c r="H762" s="180" t="n"/>
      <c r="I762" s="180" t="n"/>
      <c r="J762" s="180" t="n"/>
      <c r="K762" s="181" t="n"/>
    </row>
    <row outlineLevel="0" r="763">
      <c r="A763" s="178" t="n"/>
      <c r="B763" s="180" t="n"/>
      <c r="C763" s="178" t="n"/>
      <c r="D763" s="178" t="n"/>
      <c r="E763" s="178" t="n"/>
      <c r="F763" s="180" t="n"/>
      <c r="G763" s="180" t="n"/>
      <c r="H763" s="180" t="n"/>
      <c r="I763" s="180" t="n"/>
      <c r="J763" s="180" t="n"/>
      <c r="K763" s="181" t="n"/>
    </row>
    <row outlineLevel="0" r="764">
      <c r="A764" s="178" t="n"/>
      <c r="B764" s="180" t="n"/>
      <c r="C764" s="178" t="n"/>
      <c r="D764" s="178" t="n"/>
      <c r="E764" s="178" t="n"/>
      <c r="F764" s="180" t="n"/>
      <c r="G764" s="180" t="n"/>
      <c r="H764" s="180" t="n"/>
      <c r="I764" s="180" t="n"/>
      <c r="J764" s="180" t="n"/>
      <c r="K764" s="181" t="n"/>
    </row>
    <row outlineLevel="0" r="765">
      <c r="A765" s="178" t="n"/>
      <c r="B765" s="180" t="n"/>
      <c r="C765" s="178" t="n"/>
      <c r="D765" s="178" t="n"/>
      <c r="E765" s="178" t="n"/>
      <c r="F765" s="180" t="n"/>
      <c r="G765" s="180" t="n"/>
      <c r="H765" s="180" t="n"/>
      <c r="I765" s="180" t="n"/>
      <c r="J765" s="180" t="n"/>
      <c r="K765" s="181" t="n"/>
    </row>
    <row outlineLevel="0" r="766">
      <c r="A766" s="178" t="n"/>
      <c r="B766" s="180" t="n"/>
      <c r="C766" s="178" t="n"/>
      <c r="D766" s="178" t="n"/>
      <c r="E766" s="178" t="n"/>
      <c r="F766" s="180" t="n"/>
      <c r="G766" s="180" t="n"/>
      <c r="H766" s="180" t="n"/>
      <c r="I766" s="180" t="n"/>
      <c r="J766" s="180" t="n"/>
      <c r="K766" s="181" t="n"/>
    </row>
    <row outlineLevel="0" r="767">
      <c r="A767" s="178" t="n"/>
      <c r="B767" s="180" t="n"/>
      <c r="C767" s="178" t="n"/>
      <c r="D767" s="178" t="n"/>
      <c r="E767" s="178" t="n"/>
      <c r="F767" s="180" t="n"/>
      <c r="G767" s="180" t="n"/>
      <c r="H767" s="180" t="n"/>
      <c r="I767" s="180" t="n"/>
      <c r="J767" s="180" t="n"/>
      <c r="K767" s="181" t="n"/>
    </row>
    <row outlineLevel="0" r="768">
      <c r="A768" s="178" t="n"/>
      <c r="B768" s="180" t="n"/>
      <c r="C768" s="178" t="n"/>
      <c r="D768" s="178" t="n"/>
      <c r="E768" s="178" t="n"/>
      <c r="F768" s="180" t="n"/>
      <c r="G768" s="180" t="n"/>
      <c r="H768" s="180" t="n"/>
      <c r="I768" s="180" t="n"/>
      <c r="J768" s="180" t="n"/>
      <c r="K768" s="181" t="n"/>
    </row>
    <row outlineLevel="0" r="769">
      <c r="A769" s="178" t="n"/>
      <c r="B769" s="180" t="n"/>
      <c r="C769" s="178" t="n"/>
      <c r="D769" s="178" t="n"/>
      <c r="E769" s="178" t="n"/>
      <c r="F769" s="180" t="n"/>
      <c r="G769" s="180" t="n"/>
      <c r="H769" s="180" t="n"/>
      <c r="I769" s="180" t="n"/>
      <c r="J769" s="180" t="n"/>
      <c r="K769" s="181" t="n"/>
    </row>
    <row outlineLevel="0" r="770">
      <c r="A770" s="178" t="n"/>
      <c r="B770" s="180" t="n"/>
      <c r="C770" s="178" t="n"/>
      <c r="D770" s="178" t="n"/>
      <c r="E770" s="178" t="n"/>
      <c r="F770" s="180" t="n"/>
      <c r="G770" s="180" t="n"/>
      <c r="H770" s="180" t="n"/>
      <c r="I770" s="180" t="n"/>
      <c r="J770" s="180" t="n"/>
      <c r="K770" s="181" t="n"/>
    </row>
    <row outlineLevel="0" r="771">
      <c r="A771" s="178" t="n"/>
      <c r="B771" s="180" t="n"/>
      <c r="C771" s="178" t="n"/>
      <c r="D771" s="178" t="n"/>
      <c r="E771" s="178" t="n"/>
      <c r="F771" s="180" t="n"/>
      <c r="G771" s="180" t="n"/>
      <c r="H771" s="180" t="n"/>
      <c r="I771" s="180" t="n"/>
      <c r="J771" s="180" t="n"/>
      <c r="K771" s="181" t="n"/>
    </row>
    <row outlineLevel="0" r="772">
      <c r="A772" s="178" t="n"/>
      <c r="B772" s="180" t="n"/>
      <c r="C772" s="178" t="n"/>
      <c r="D772" s="178" t="n"/>
      <c r="E772" s="178" t="n"/>
      <c r="F772" s="180" t="n"/>
      <c r="G772" s="180" t="n"/>
      <c r="H772" s="180" t="n"/>
      <c r="I772" s="180" t="n"/>
      <c r="J772" s="180" t="n"/>
      <c r="K772" s="181" t="n"/>
    </row>
    <row outlineLevel="0" r="773">
      <c r="A773" s="178" t="n"/>
      <c r="B773" s="180" t="n"/>
      <c r="C773" s="178" t="n"/>
      <c r="D773" s="178" t="n"/>
      <c r="E773" s="178" t="n"/>
      <c r="F773" s="180" t="n"/>
      <c r="G773" s="180" t="n"/>
      <c r="H773" s="180" t="n"/>
      <c r="I773" s="180" t="n"/>
      <c r="J773" s="180" t="n"/>
      <c r="K773" s="181" t="n"/>
    </row>
    <row outlineLevel="0" r="774">
      <c r="A774" s="178" t="n"/>
      <c r="B774" s="180" t="n"/>
      <c r="C774" s="178" t="n"/>
      <c r="D774" s="178" t="n"/>
      <c r="E774" s="178" t="n"/>
      <c r="F774" s="180" t="n"/>
      <c r="G774" s="180" t="n"/>
      <c r="H774" s="180" t="n"/>
      <c r="I774" s="180" t="n"/>
      <c r="J774" s="180" t="n"/>
      <c r="K774" s="181" t="n"/>
    </row>
    <row outlineLevel="0" r="775">
      <c r="A775" s="178" t="n"/>
      <c r="B775" s="180" t="n"/>
      <c r="C775" s="178" t="n"/>
      <c r="D775" s="178" t="n"/>
      <c r="E775" s="178" t="n"/>
      <c r="F775" s="180" t="n"/>
      <c r="G775" s="180" t="n"/>
      <c r="H775" s="180" t="n"/>
      <c r="I775" s="180" t="n"/>
      <c r="J775" s="180" t="n"/>
      <c r="K775" s="181" t="n"/>
    </row>
    <row outlineLevel="0" r="776">
      <c r="A776" s="178" t="n"/>
      <c r="B776" s="180" t="n"/>
      <c r="C776" s="178" t="n"/>
      <c r="D776" s="178" t="n"/>
      <c r="E776" s="178" t="n"/>
      <c r="F776" s="180" t="n"/>
      <c r="G776" s="180" t="n"/>
      <c r="H776" s="180" t="n"/>
      <c r="I776" s="180" t="n"/>
      <c r="J776" s="180" t="n"/>
      <c r="K776" s="181" t="n"/>
    </row>
    <row outlineLevel="0" r="777">
      <c r="A777" s="178" t="n"/>
      <c r="B777" s="180" t="n"/>
      <c r="C777" s="178" t="n"/>
      <c r="D777" s="178" t="n"/>
      <c r="E777" s="178" t="n"/>
      <c r="F777" s="180" t="n"/>
      <c r="G777" s="180" t="n"/>
      <c r="H777" s="180" t="n"/>
      <c r="I777" s="180" t="n"/>
      <c r="J777" s="180" t="n"/>
      <c r="K777" s="181" t="n"/>
    </row>
    <row outlineLevel="0" r="778">
      <c r="A778" s="178" t="n"/>
      <c r="B778" s="180" t="n"/>
      <c r="C778" s="178" t="n"/>
      <c r="D778" s="178" t="n"/>
      <c r="E778" s="178" t="n"/>
      <c r="F778" s="180" t="n"/>
      <c r="G778" s="180" t="n"/>
      <c r="H778" s="180" t="n"/>
      <c r="I778" s="180" t="n"/>
      <c r="J778" s="180" t="n"/>
      <c r="K778" s="181" t="n"/>
    </row>
    <row outlineLevel="0" r="779">
      <c r="A779" s="178" t="n"/>
      <c r="B779" s="180" t="n"/>
      <c r="C779" s="178" t="n"/>
      <c r="D779" s="178" t="n"/>
      <c r="E779" s="178" t="n"/>
      <c r="F779" s="180" t="n"/>
      <c r="G779" s="180" t="n"/>
      <c r="H779" s="180" t="n"/>
      <c r="I779" s="180" t="n"/>
      <c r="J779" s="180" t="n"/>
      <c r="K779" s="181" t="n"/>
    </row>
    <row outlineLevel="0" r="780">
      <c r="A780" s="178" t="n"/>
      <c r="B780" s="180" t="n"/>
      <c r="C780" s="178" t="n"/>
      <c r="D780" s="178" t="n"/>
      <c r="E780" s="178" t="n"/>
      <c r="F780" s="180" t="n"/>
      <c r="G780" s="180" t="n"/>
      <c r="H780" s="180" t="n"/>
      <c r="I780" s="180" t="n"/>
      <c r="J780" s="180" t="n"/>
      <c r="K780" s="181" t="n"/>
    </row>
    <row outlineLevel="0" r="781">
      <c r="A781" s="178" t="n"/>
      <c r="B781" s="180" t="n"/>
      <c r="C781" s="178" t="n"/>
      <c r="D781" s="178" t="n"/>
      <c r="E781" s="178" t="n"/>
      <c r="F781" s="180" t="n"/>
      <c r="G781" s="180" t="n"/>
      <c r="H781" s="180" t="n"/>
      <c r="I781" s="180" t="n"/>
      <c r="J781" s="180" t="n"/>
      <c r="K781" s="181" t="n"/>
    </row>
    <row outlineLevel="0" r="782">
      <c r="A782" s="178" t="n"/>
      <c r="B782" s="180" t="n"/>
      <c r="C782" s="178" t="n"/>
      <c r="D782" s="178" t="n"/>
      <c r="E782" s="178" t="n"/>
      <c r="F782" s="180" t="n"/>
      <c r="G782" s="180" t="n"/>
      <c r="H782" s="180" t="n"/>
      <c r="I782" s="180" t="n"/>
      <c r="J782" s="180" t="n"/>
      <c r="K782" s="181" t="n"/>
    </row>
    <row outlineLevel="0" r="783">
      <c r="A783" s="178" t="n"/>
      <c r="B783" s="180" t="n"/>
      <c r="C783" s="178" t="n"/>
      <c r="D783" s="178" t="n"/>
      <c r="E783" s="178" t="n"/>
      <c r="F783" s="180" t="n"/>
      <c r="G783" s="180" t="n"/>
      <c r="H783" s="180" t="n"/>
      <c r="I783" s="180" t="n"/>
      <c r="J783" s="180" t="n"/>
      <c r="K783" s="181" t="n"/>
    </row>
    <row outlineLevel="0" r="784">
      <c r="A784" s="178" t="n"/>
      <c r="B784" s="180" t="n"/>
      <c r="C784" s="178" t="n"/>
      <c r="D784" s="178" t="n"/>
      <c r="E784" s="178" t="n"/>
      <c r="F784" s="180" t="n"/>
      <c r="G784" s="180" t="n"/>
      <c r="H784" s="180" t="n"/>
      <c r="I784" s="180" t="n"/>
      <c r="J784" s="180" t="n"/>
      <c r="K784" s="181" t="n"/>
    </row>
    <row outlineLevel="0" r="785">
      <c r="A785" s="178" t="n"/>
      <c r="B785" s="180" t="n"/>
      <c r="C785" s="178" t="n"/>
      <c r="D785" s="178" t="n"/>
      <c r="E785" s="178" t="n"/>
      <c r="F785" s="180" t="n"/>
      <c r="G785" s="180" t="n"/>
      <c r="H785" s="180" t="n"/>
      <c r="I785" s="180" t="n"/>
      <c r="J785" s="180" t="n"/>
      <c r="K785" s="181" t="n"/>
    </row>
    <row outlineLevel="0" r="786">
      <c r="A786" s="178" t="n"/>
      <c r="B786" s="180" t="n"/>
      <c r="C786" s="178" t="n"/>
      <c r="D786" s="178" t="n"/>
      <c r="E786" s="178" t="n"/>
      <c r="F786" s="180" t="n"/>
      <c r="G786" s="180" t="n"/>
      <c r="H786" s="180" t="n"/>
      <c r="I786" s="180" t="n"/>
      <c r="J786" s="180" t="n"/>
      <c r="K786" s="181" t="n"/>
    </row>
    <row outlineLevel="0" r="787">
      <c r="A787" s="178" t="n"/>
      <c r="B787" s="180" t="n"/>
      <c r="C787" s="178" t="n"/>
      <c r="D787" s="178" t="n"/>
      <c r="E787" s="178" t="n"/>
      <c r="F787" s="180" t="n"/>
      <c r="G787" s="180" t="n"/>
      <c r="H787" s="180" t="n"/>
      <c r="I787" s="180" t="n"/>
      <c r="J787" s="180" t="n"/>
      <c r="K787" s="181" t="n"/>
    </row>
    <row outlineLevel="0" r="788">
      <c r="A788" s="178" t="n"/>
      <c r="B788" s="180" t="n"/>
      <c r="C788" s="178" t="n"/>
      <c r="D788" s="178" t="n"/>
      <c r="E788" s="178" t="n"/>
      <c r="F788" s="180" t="n"/>
      <c r="G788" s="180" t="n"/>
      <c r="H788" s="180" t="n"/>
      <c r="I788" s="180" t="n"/>
      <c r="J788" s="180" t="n"/>
      <c r="K788" s="181" t="n"/>
    </row>
    <row outlineLevel="0" r="789">
      <c r="A789" s="178" t="n"/>
      <c r="B789" s="180" t="n"/>
      <c r="C789" s="178" t="n"/>
      <c r="D789" s="178" t="n"/>
      <c r="E789" s="178" t="n"/>
      <c r="F789" s="180" t="n"/>
      <c r="G789" s="180" t="n"/>
      <c r="H789" s="180" t="n"/>
      <c r="I789" s="180" t="n"/>
      <c r="J789" s="180" t="n"/>
      <c r="K789" s="181" t="n"/>
    </row>
    <row outlineLevel="0" r="790">
      <c r="A790" s="178" t="n"/>
      <c r="B790" s="180" t="n"/>
      <c r="C790" s="178" t="n"/>
      <c r="D790" s="178" t="n"/>
      <c r="E790" s="178" t="n"/>
      <c r="F790" s="180" t="n"/>
      <c r="G790" s="180" t="n"/>
      <c r="H790" s="180" t="n"/>
      <c r="I790" s="180" t="n"/>
      <c r="J790" s="180" t="n"/>
      <c r="K790" s="181" t="n"/>
    </row>
    <row outlineLevel="0" r="791">
      <c r="A791" s="178" t="n"/>
      <c r="B791" s="180" t="n"/>
      <c r="C791" s="178" t="n"/>
      <c r="D791" s="178" t="n"/>
      <c r="E791" s="178" t="n"/>
      <c r="F791" s="180" t="n"/>
      <c r="G791" s="180" t="n"/>
      <c r="H791" s="180" t="n"/>
      <c r="I791" s="180" t="n"/>
      <c r="J791" s="180" t="n"/>
      <c r="K791" s="181" t="n"/>
    </row>
    <row outlineLevel="0" r="792">
      <c r="A792" s="178" t="n"/>
      <c r="B792" s="180" t="n"/>
      <c r="C792" s="178" t="n"/>
      <c r="D792" s="178" t="n"/>
      <c r="E792" s="178" t="n"/>
      <c r="F792" s="180" t="n"/>
      <c r="G792" s="180" t="n"/>
      <c r="H792" s="180" t="n"/>
      <c r="I792" s="180" t="n"/>
      <c r="J792" s="180" t="n"/>
      <c r="K792" s="181" t="n"/>
    </row>
    <row outlineLevel="0" r="793">
      <c r="A793" s="178" t="n"/>
      <c r="B793" s="180" t="n"/>
      <c r="C793" s="178" t="n"/>
      <c r="D793" s="178" t="n"/>
      <c r="E793" s="178" t="n"/>
      <c r="F793" s="180" t="n"/>
      <c r="G793" s="180" t="n"/>
      <c r="H793" s="180" t="n"/>
      <c r="I793" s="180" t="n"/>
      <c r="J793" s="180" t="n"/>
      <c r="K793" s="181" t="n"/>
    </row>
    <row outlineLevel="0" r="794">
      <c r="A794" s="178" t="n"/>
      <c r="B794" s="180" t="n"/>
      <c r="C794" s="178" t="n"/>
      <c r="D794" s="178" t="n"/>
      <c r="E794" s="178" t="n"/>
      <c r="F794" s="180" t="n"/>
      <c r="G794" s="180" t="n"/>
      <c r="H794" s="180" t="n"/>
      <c r="I794" s="180" t="n"/>
      <c r="J794" s="180" t="n"/>
      <c r="K794" s="181" t="n"/>
    </row>
    <row outlineLevel="0" r="795">
      <c r="A795" s="178" t="n"/>
      <c r="B795" s="180" t="n"/>
      <c r="C795" s="178" t="n"/>
      <c r="D795" s="178" t="n"/>
      <c r="E795" s="178" t="n"/>
      <c r="F795" s="180" t="n"/>
      <c r="G795" s="180" t="n"/>
      <c r="H795" s="180" t="n"/>
      <c r="I795" s="180" t="n"/>
      <c r="J795" s="180" t="n"/>
      <c r="K795" s="181" t="n"/>
    </row>
    <row outlineLevel="0" r="796">
      <c r="A796" s="178" t="n"/>
      <c r="B796" s="180" t="n"/>
      <c r="C796" s="178" t="n"/>
      <c r="D796" s="178" t="n"/>
      <c r="E796" s="178" t="n"/>
      <c r="F796" s="180" t="n"/>
      <c r="G796" s="180" t="n"/>
      <c r="H796" s="180" t="n"/>
      <c r="I796" s="180" t="n"/>
      <c r="J796" s="180" t="n"/>
      <c r="K796" s="181" t="n"/>
    </row>
    <row outlineLevel="0" r="797">
      <c r="A797" s="178" t="n"/>
      <c r="B797" s="180" t="n"/>
      <c r="C797" s="178" t="n"/>
      <c r="D797" s="178" t="n"/>
      <c r="E797" s="178" t="n"/>
      <c r="F797" s="180" t="n"/>
      <c r="G797" s="180" t="n"/>
      <c r="H797" s="180" t="n"/>
      <c r="I797" s="180" t="n"/>
      <c r="J797" s="180" t="n"/>
      <c r="K797" s="181" t="n"/>
    </row>
    <row outlineLevel="0" r="798">
      <c r="A798" s="178" t="n"/>
      <c r="B798" s="180" t="n"/>
      <c r="C798" s="178" t="n"/>
      <c r="D798" s="178" t="n"/>
      <c r="E798" s="178" t="n"/>
      <c r="F798" s="180" t="n"/>
      <c r="G798" s="180" t="n"/>
      <c r="H798" s="180" t="n"/>
      <c r="I798" s="180" t="n"/>
      <c r="J798" s="180" t="n"/>
      <c r="K798" s="181" t="n"/>
    </row>
    <row outlineLevel="0" r="799">
      <c r="A799" s="178" t="n"/>
      <c r="B799" s="180" t="n"/>
      <c r="C799" s="178" t="n"/>
      <c r="D799" s="178" t="n"/>
      <c r="E799" s="178" t="n"/>
      <c r="F799" s="180" t="n"/>
      <c r="G799" s="180" t="n"/>
      <c r="H799" s="180" t="n"/>
      <c r="I799" s="180" t="n"/>
      <c r="J799" s="180" t="n"/>
      <c r="K799" s="181" t="n"/>
    </row>
    <row outlineLevel="0" r="800">
      <c r="A800" s="178" t="n"/>
      <c r="B800" s="180" t="n"/>
      <c r="C800" s="178" t="n"/>
      <c r="D800" s="178" t="n"/>
      <c r="E800" s="178" t="n"/>
      <c r="F800" s="180" t="n"/>
      <c r="G800" s="180" t="n"/>
      <c r="H800" s="180" t="n"/>
      <c r="I800" s="180" t="n"/>
      <c r="J800" s="180" t="n"/>
      <c r="K800" s="181" t="n"/>
    </row>
    <row outlineLevel="0" r="801">
      <c r="A801" s="178" t="n"/>
      <c r="B801" s="180" t="n"/>
      <c r="C801" s="178" t="n"/>
      <c r="D801" s="178" t="n"/>
      <c r="E801" s="178" t="n"/>
      <c r="F801" s="180" t="n"/>
      <c r="G801" s="180" t="n"/>
      <c r="H801" s="180" t="n"/>
      <c r="I801" s="180" t="n"/>
      <c r="J801" s="180" t="n"/>
      <c r="K801" s="181" t="n"/>
    </row>
    <row outlineLevel="0" r="802">
      <c r="A802" s="178" t="n"/>
      <c r="B802" s="180" t="n"/>
      <c r="C802" s="178" t="n"/>
      <c r="D802" s="178" t="n"/>
      <c r="E802" s="178" t="n"/>
      <c r="F802" s="180" t="n"/>
      <c r="G802" s="180" t="n"/>
      <c r="H802" s="180" t="n"/>
      <c r="I802" s="180" t="n"/>
      <c r="J802" s="180" t="n"/>
      <c r="K802" s="181" t="n"/>
    </row>
    <row outlineLevel="0" r="803">
      <c r="A803" s="178" t="n"/>
      <c r="B803" s="180" t="n"/>
      <c r="C803" s="178" t="n"/>
      <c r="D803" s="178" t="n"/>
      <c r="E803" s="178" t="n"/>
      <c r="F803" s="180" t="n"/>
      <c r="G803" s="180" t="n"/>
      <c r="H803" s="180" t="n"/>
      <c r="I803" s="180" t="n"/>
      <c r="J803" s="180" t="n"/>
      <c r="K803" s="181" t="n"/>
    </row>
    <row outlineLevel="0" r="804">
      <c r="A804" s="178" t="n"/>
      <c r="B804" s="180" t="n"/>
      <c r="C804" s="178" t="n"/>
      <c r="D804" s="178" t="n"/>
      <c r="E804" s="178" t="n"/>
      <c r="F804" s="180" t="n"/>
      <c r="G804" s="180" t="n"/>
      <c r="H804" s="180" t="n"/>
      <c r="I804" s="180" t="n"/>
      <c r="J804" s="180" t="n"/>
      <c r="K804" s="181" t="n"/>
    </row>
    <row outlineLevel="0" r="805">
      <c r="A805" s="178" t="n"/>
      <c r="B805" s="180" t="n"/>
      <c r="C805" s="178" t="n"/>
      <c r="D805" s="178" t="n"/>
      <c r="E805" s="178" t="n"/>
      <c r="F805" s="180" t="n"/>
      <c r="G805" s="180" t="n"/>
      <c r="H805" s="180" t="n"/>
      <c r="I805" s="180" t="n"/>
      <c r="J805" s="180" t="n"/>
      <c r="K805" s="181" t="n"/>
    </row>
    <row outlineLevel="0" r="806">
      <c r="A806" s="178" t="n"/>
      <c r="B806" s="180" t="n"/>
      <c r="C806" s="178" t="n"/>
      <c r="D806" s="178" t="n"/>
      <c r="E806" s="178" t="n"/>
      <c r="F806" s="180" t="n"/>
      <c r="G806" s="180" t="n"/>
      <c r="H806" s="180" t="n"/>
      <c r="I806" s="180" t="n"/>
      <c r="J806" s="180" t="n"/>
      <c r="K806" s="181" t="n"/>
    </row>
    <row outlineLevel="0" r="807">
      <c r="A807" s="178" t="n"/>
      <c r="B807" s="180" t="n"/>
      <c r="C807" s="178" t="n"/>
      <c r="D807" s="178" t="n"/>
      <c r="E807" s="178" t="n"/>
      <c r="F807" s="180" t="n"/>
      <c r="G807" s="180" t="n"/>
      <c r="H807" s="180" t="n"/>
      <c r="I807" s="180" t="n"/>
      <c r="J807" s="180" t="n"/>
      <c r="K807" s="181" t="n"/>
    </row>
    <row outlineLevel="0" r="808">
      <c r="A808" s="178" t="n"/>
      <c r="B808" s="180" t="n"/>
      <c r="C808" s="178" t="n"/>
      <c r="D808" s="178" t="n"/>
      <c r="E808" s="178" t="n"/>
      <c r="F808" s="180" t="n"/>
      <c r="G808" s="180" t="n"/>
      <c r="H808" s="180" t="n"/>
      <c r="I808" s="180" t="n"/>
      <c r="J808" s="180" t="n"/>
      <c r="K808" s="181" t="n"/>
    </row>
    <row outlineLevel="0" r="809">
      <c r="A809" s="178" t="n"/>
      <c r="B809" s="180" t="n"/>
      <c r="C809" s="178" t="n"/>
      <c r="D809" s="178" t="n"/>
      <c r="E809" s="178" t="n"/>
      <c r="F809" s="180" t="n"/>
      <c r="G809" s="180" t="n"/>
      <c r="H809" s="180" t="n"/>
      <c r="I809" s="180" t="n"/>
      <c r="J809" s="180" t="n"/>
      <c r="K809" s="181" t="n"/>
    </row>
    <row outlineLevel="0" r="810">
      <c r="A810" s="178" t="n"/>
      <c r="B810" s="180" t="n"/>
      <c r="C810" s="178" t="n"/>
      <c r="D810" s="178" t="n"/>
      <c r="E810" s="178" t="n"/>
      <c r="F810" s="180" t="n"/>
      <c r="G810" s="180" t="n"/>
      <c r="H810" s="180" t="n"/>
      <c r="I810" s="180" t="n"/>
      <c r="J810" s="180" t="n"/>
      <c r="K810" s="181" t="n"/>
    </row>
    <row outlineLevel="0" r="811">
      <c r="A811" s="178" t="n"/>
      <c r="B811" s="180" t="n"/>
      <c r="C811" s="178" t="n"/>
      <c r="D811" s="178" t="n"/>
      <c r="E811" s="178" t="n"/>
      <c r="F811" s="180" t="n"/>
      <c r="G811" s="180" t="n"/>
      <c r="H811" s="180" t="n"/>
      <c r="I811" s="180" t="n"/>
      <c r="J811" s="180" t="n"/>
      <c r="K811" s="181" t="n"/>
    </row>
    <row outlineLevel="0" r="812">
      <c r="A812" s="178" t="n"/>
      <c r="B812" s="180" t="n"/>
      <c r="C812" s="178" t="n"/>
      <c r="D812" s="178" t="n"/>
      <c r="E812" s="178" t="n"/>
      <c r="F812" s="180" t="n"/>
      <c r="G812" s="180" t="n"/>
      <c r="H812" s="180" t="n"/>
      <c r="I812" s="180" t="n"/>
      <c r="J812" s="180" t="n"/>
      <c r="K812" s="181" t="n"/>
    </row>
    <row outlineLevel="0" r="813">
      <c r="A813" s="178" t="n"/>
      <c r="B813" s="180" t="n"/>
      <c r="C813" s="178" t="n"/>
      <c r="D813" s="178" t="n"/>
      <c r="E813" s="178" t="n"/>
      <c r="F813" s="180" t="n"/>
      <c r="G813" s="180" t="n"/>
      <c r="H813" s="180" t="n"/>
      <c r="I813" s="180" t="n"/>
      <c r="J813" s="180" t="n"/>
      <c r="K813" s="181" t="n"/>
    </row>
    <row outlineLevel="0" r="814">
      <c r="A814" s="178" t="n"/>
      <c r="B814" s="180" t="n"/>
      <c r="C814" s="178" t="n"/>
      <c r="D814" s="178" t="n"/>
      <c r="E814" s="178" t="n"/>
      <c r="F814" s="180" t="n"/>
      <c r="G814" s="180" t="n"/>
      <c r="H814" s="180" t="n"/>
      <c r="I814" s="180" t="n"/>
      <c r="J814" s="180" t="n"/>
      <c r="K814" s="181" t="n"/>
    </row>
    <row outlineLevel="0" r="815">
      <c r="A815" s="178" t="n"/>
      <c r="B815" s="180" t="n"/>
      <c r="C815" s="178" t="n"/>
      <c r="D815" s="178" t="n"/>
      <c r="E815" s="178" t="n"/>
      <c r="F815" s="180" t="n"/>
      <c r="G815" s="180" t="n"/>
      <c r="H815" s="180" t="n"/>
      <c r="I815" s="180" t="n"/>
      <c r="J815" s="180" t="n"/>
      <c r="K815" s="181" t="n"/>
    </row>
    <row outlineLevel="0" r="816">
      <c r="A816" s="178" t="n"/>
      <c r="B816" s="180" t="n"/>
      <c r="C816" s="178" t="n"/>
      <c r="D816" s="178" t="n"/>
      <c r="E816" s="178" t="n"/>
      <c r="F816" s="180" t="n"/>
      <c r="G816" s="180" t="n"/>
      <c r="H816" s="180" t="n"/>
      <c r="I816" s="180" t="n"/>
      <c r="J816" s="180" t="n"/>
      <c r="K816" s="181" t="n"/>
    </row>
    <row outlineLevel="0" r="817">
      <c r="A817" s="178" t="n"/>
      <c r="B817" s="180" t="n"/>
      <c r="C817" s="178" t="n"/>
      <c r="D817" s="178" t="n"/>
      <c r="E817" s="178" t="n"/>
      <c r="F817" s="180" t="n"/>
      <c r="G817" s="180" t="n"/>
      <c r="H817" s="180" t="n"/>
      <c r="I817" s="180" t="n"/>
      <c r="J817" s="180" t="n"/>
      <c r="K817" s="181" t="n"/>
    </row>
    <row outlineLevel="0" r="818">
      <c r="A818" s="178" t="n"/>
      <c r="B818" s="180" t="n"/>
      <c r="C818" s="178" t="n"/>
      <c r="D818" s="178" t="n"/>
      <c r="E818" s="178" t="n"/>
      <c r="F818" s="180" t="n"/>
      <c r="G818" s="180" t="n"/>
      <c r="H818" s="180" t="n"/>
      <c r="I818" s="180" t="n"/>
      <c r="J818" s="180" t="n"/>
      <c r="K818" s="181" t="n"/>
    </row>
    <row outlineLevel="0" r="819">
      <c r="A819" s="178" t="n"/>
      <c r="B819" s="180" t="n"/>
      <c r="C819" s="178" t="n"/>
      <c r="D819" s="178" t="n"/>
      <c r="E819" s="178" t="n"/>
      <c r="F819" s="180" t="n"/>
      <c r="G819" s="180" t="n"/>
      <c r="H819" s="180" t="n"/>
      <c r="I819" s="180" t="n"/>
      <c r="J819" s="180" t="n"/>
      <c r="K819" s="181" t="n"/>
    </row>
    <row outlineLevel="0" r="820">
      <c r="A820" s="178" t="n"/>
      <c r="B820" s="180" t="n"/>
      <c r="C820" s="178" t="n"/>
      <c r="D820" s="178" t="n"/>
      <c r="E820" s="178" t="n"/>
      <c r="F820" s="180" t="n"/>
      <c r="G820" s="180" t="n"/>
      <c r="H820" s="180" t="n"/>
      <c r="I820" s="180" t="n"/>
      <c r="J820" s="180" t="n"/>
      <c r="K820" s="181" t="n"/>
    </row>
    <row outlineLevel="0" r="821">
      <c r="A821" s="178" t="n"/>
      <c r="B821" s="180" t="n"/>
      <c r="C821" s="178" t="n"/>
      <c r="D821" s="178" t="n"/>
      <c r="E821" s="178" t="n"/>
      <c r="F821" s="180" t="n"/>
      <c r="G821" s="180" t="n"/>
      <c r="H821" s="180" t="n"/>
      <c r="I821" s="180" t="n"/>
      <c r="J821" s="180" t="n"/>
      <c r="K821" s="181" t="n"/>
    </row>
    <row outlineLevel="0" r="822">
      <c r="A822" s="178" t="n"/>
      <c r="B822" s="180" t="n"/>
      <c r="C822" s="178" t="n"/>
      <c r="D822" s="178" t="n"/>
      <c r="E822" s="178" t="n"/>
      <c r="F822" s="180" t="n"/>
      <c r="G822" s="180" t="n"/>
      <c r="H822" s="180" t="n"/>
      <c r="I822" s="180" t="n"/>
      <c r="J822" s="180" t="n"/>
      <c r="K822" s="181" t="n"/>
    </row>
    <row outlineLevel="0" r="823">
      <c r="A823" s="178" t="n"/>
      <c r="B823" s="180" t="n"/>
      <c r="C823" s="178" t="n"/>
      <c r="D823" s="178" t="n"/>
      <c r="E823" s="178" t="n"/>
      <c r="F823" s="180" t="n"/>
      <c r="G823" s="180" t="n"/>
      <c r="H823" s="180" t="n"/>
      <c r="I823" s="180" t="n"/>
      <c r="J823" s="180" t="n"/>
      <c r="K823" s="181" t="n"/>
    </row>
    <row outlineLevel="0" r="824">
      <c r="A824" s="178" t="n"/>
      <c r="B824" s="180" t="n"/>
      <c r="C824" s="178" t="n"/>
      <c r="D824" s="178" t="n"/>
      <c r="E824" s="178" t="n"/>
      <c r="F824" s="180" t="n"/>
      <c r="G824" s="180" t="n"/>
      <c r="H824" s="180" t="n"/>
      <c r="I824" s="180" t="n"/>
      <c r="J824" s="180" t="n"/>
      <c r="K824" s="181" t="n"/>
    </row>
    <row outlineLevel="0" r="825">
      <c r="A825" s="178" t="n"/>
      <c r="B825" s="180" t="n"/>
      <c r="C825" s="178" t="n"/>
      <c r="D825" s="178" t="n"/>
      <c r="E825" s="178" t="n"/>
      <c r="F825" s="180" t="n"/>
      <c r="G825" s="180" t="n"/>
      <c r="H825" s="180" t="n"/>
      <c r="I825" s="180" t="n"/>
      <c r="J825" s="180" t="n"/>
      <c r="K825" s="181" t="n"/>
    </row>
    <row outlineLevel="0" r="826">
      <c r="A826" s="178" t="n"/>
      <c r="B826" s="180" t="n"/>
      <c r="C826" s="178" t="n"/>
      <c r="D826" s="178" t="n"/>
      <c r="E826" s="178" t="n"/>
      <c r="F826" s="180" t="n"/>
      <c r="G826" s="180" t="n"/>
      <c r="H826" s="180" t="n"/>
      <c r="I826" s="180" t="n"/>
      <c r="J826" s="180" t="n"/>
      <c r="K826" s="181" t="n"/>
    </row>
    <row outlineLevel="0" r="827">
      <c r="A827" s="178" t="n"/>
      <c r="B827" s="180" t="n"/>
      <c r="C827" s="178" t="n"/>
      <c r="D827" s="178" t="n"/>
      <c r="E827" s="178" t="n"/>
      <c r="F827" s="180" t="n"/>
      <c r="G827" s="180" t="n"/>
      <c r="H827" s="180" t="n"/>
      <c r="I827" s="180" t="n"/>
      <c r="J827" s="180" t="n"/>
      <c r="K827" s="181" t="n"/>
    </row>
    <row outlineLevel="0" r="828">
      <c r="A828" s="178" t="n"/>
      <c r="B828" s="180" t="n"/>
      <c r="C828" s="178" t="n"/>
      <c r="D828" s="178" t="n"/>
      <c r="E828" s="178" t="n"/>
      <c r="F828" s="180" t="n"/>
      <c r="G828" s="180" t="n"/>
      <c r="H828" s="180" t="n"/>
      <c r="I828" s="180" t="n"/>
      <c r="J828" s="180" t="n"/>
      <c r="K828" s="181" t="n"/>
    </row>
    <row outlineLevel="0" r="829">
      <c r="A829" s="178" t="n"/>
      <c r="B829" s="180" t="n"/>
      <c r="C829" s="178" t="n"/>
      <c r="D829" s="178" t="n"/>
      <c r="E829" s="178" t="n"/>
      <c r="F829" s="180" t="n"/>
      <c r="G829" s="180" t="n"/>
      <c r="H829" s="180" t="n"/>
      <c r="I829" s="180" t="n"/>
      <c r="J829" s="180" t="n"/>
      <c r="K829" s="181" t="n"/>
    </row>
    <row outlineLevel="0" r="830">
      <c r="A830" s="178" t="n"/>
      <c r="B830" s="180" t="n"/>
      <c r="C830" s="178" t="n"/>
      <c r="D830" s="178" t="n"/>
      <c r="E830" s="178" t="n"/>
      <c r="F830" s="180" t="n"/>
      <c r="G830" s="180" t="n"/>
      <c r="H830" s="180" t="n"/>
      <c r="I830" s="180" t="n"/>
      <c r="J830" s="180" t="n"/>
      <c r="K830" s="181" t="n"/>
    </row>
    <row outlineLevel="0" r="831">
      <c r="A831" s="178" t="n"/>
      <c r="B831" s="180" t="n"/>
      <c r="C831" s="178" t="n"/>
      <c r="D831" s="178" t="n"/>
      <c r="E831" s="178" t="n"/>
      <c r="F831" s="180" t="n"/>
      <c r="G831" s="180" t="n"/>
      <c r="H831" s="180" t="n"/>
      <c r="I831" s="180" t="n"/>
      <c r="J831" s="180" t="n"/>
      <c r="K831" s="181" t="n"/>
    </row>
    <row outlineLevel="0" r="832">
      <c r="A832" s="178" t="n"/>
      <c r="B832" s="180" t="n"/>
      <c r="C832" s="178" t="n"/>
      <c r="D832" s="178" t="n"/>
      <c r="E832" s="178" t="n"/>
      <c r="F832" s="180" t="n"/>
      <c r="G832" s="180" t="n"/>
      <c r="H832" s="180" t="n"/>
      <c r="I832" s="180" t="n"/>
      <c r="J832" s="180" t="n"/>
      <c r="K832" s="181" t="n"/>
    </row>
    <row outlineLevel="0" r="833">
      <c r="A833" s="178" t="n"/>
      <c r="B833" s="180" t="n"/>
      <c r="C833" s="178" t="n"/>
      <c r="D833" s="178" t="n"/>
      <c r="E833" s="178" t="n"/>
      <c r="F833" s="180" t="n"/>
      <c r="G833" s="180" t="n"/>
      <c r="H833" s="180" t="n"/>
      <c r="I833" s="180" t="n"/>
      <c r="J833" s="180" t="n"/>
      <c r="K833" s="181" t="n"/>
    </row>
    <row outlineLevel="0" r="834">
      <c r="A834" s="178" t="n"/>
      <c r="B834" s="180" t="n"/>
      <c r="C834" s="178" t="n"/>
      <c r="D834" s="178" t="n"/>
      <c r="E834" s="178" t="n"/>
      <c r="F834" s="180" t="n"/>
      <c r="G834" s="180" t="n"/>
      <c r="H834" s="180" t="n"/>
      <c r="I834" s="180" t="n"/>
      <c r="J834" s="180" t="n"/>
      <c r="K834" s="181" t="n"/>
    </row>
    <row outlineLevel="0" r="835">
      <c r="A835" s="178" t="n"/>
      <c r="B835" s="180" t="n"/>
      <c r="C835" s="178" t="n"/>
      <c r="D835" s="178" t="n"/>
      <c r="E835" s="178" t="n"/>
      <c r="F835" s="180" t="n"/>
      <c r="G835" s="180" t="n"/>
      <c r="H835" s="180" t="n"/>
      <c r="I835" s="180" t="n"/>
      <c r="J835" s="180" t="n"/>
      <c r="K835" s="181" t="n"/>
    </row>
    <row outlineLevel="0" r="836">
      <c r="A836" s="178" t="n"/>
      <c r="B836" s="180" t="n"/>
      <c r="C836" s="178" t="n"/>
      <c r="D836" s="178" t="n"/>
      <c r="E836" s="178" t="n"/>
      <c r="F836" s="180" t="n"/>
      <c r="G836" s="180" t="n"/>
      <c r="H836" s="180" t="n"/>
      <c r="I836" s="180" t="n"/>
      <c r="J836" s="180" t="n"/>
      <c r="K836" s="181" t="n"/>
    </row>
    <row outlineLevel="0" r="837">
      <c r="A837" s="178" t="n"/>
      <c r="B837" s="180" t="n"/>
      <c r="C837" s="178" t="n"/>
      <c r="D837" s="178" t="n"/>
      <c r="E837" s="178" t="n"/>
      <c r="F837" s="180" t="n"/>
      <c r="G837" s="180" t="n"/>
      <c r="H837" s="180" t="n"/>
      <c r="I837" s="180" t="n"/>
      <c r="J837" s="180" t="n"/>
      <c r="K837" s="181" t="n"/>
    </row>
    <row outlineLevel="0" r="838">
      <c r="A838" s="178" t="n"/>
      <c r="B838" s="180" t="n"/>
      <c r="C838" s="178" t="n"/>
      <c r="D838" s="178" t="n"/>
      <c r="E838" s="178" t="n"/>
      <c r="F838" s="180" t="n"/>
      <c r="G838" s="180" t="n"/>
      <c r="H838" s="180" t="n"/>
      <c r="I838" s="180" t="n"/>
      <c r="J838" s="180" t="n"/>
      <c r="K838" s="181" t="n"/>
    </row>
    <row outlineLevel="0" r="839">
      <c r="A839" s="178" t="n"/>
      <c r="B839" s="180" t="n"/>
      <c r="C839" s="178" t="n"/>
      <c r="D839" s="178" t="n"/>
      <c r="E839" s="178" t="n"/>
      <c r="F839" s="180" t="n"/>
      <c r="G839" s="180" t="n"/>
      <c r="H839" s="180" t="n"/>
      <c r="I839" s="180" t="n"/>
      <c r="J839" s="180" t="n"/>
      <c r="K839" s="181" t="n"/>
    </row>
    <row outlineLevel="0" r="840">
      <c r="A840" s="178" t="n"/>
      <c r="B840" s="180" t="n"/>
      <c r="C840" s="178" t="n"/>
      <c r="D840" s="178" t="n"/>
      <c r="E840" s="178" t="n"/>
      <c r="F840" s="180" t="n"/>
      <c r="G840" s="180" t="n"/>
      <c r="H840" s="180" t="n"/>
      <c r="I840" s="180" t="n"/>
      <c r="J840" s="180" t="n"/>
      <c r="K840" s="181" t="n"/>
    </row>
    <row outlineLevel="0" r="841">
      <c r="A841" s="178" t="n"/>
      <c r="B841" s="180" t="n"/>
      <c r="C841" s="178" t="n"/>
      <c r="D841" s="178" t="n"/>
      <c r="E841" s="178" t="n"/>
      <c r="F841" s="180" t="n"/>
      <c r="G841" s="180" t="n"/>
      <c r="H841" s="180" t="n"/>
      <c r="I841" s="180" t="n"/>
      <c r="J841" s="180" t="n"/>
      <c r="K841" s="181" t="n"/>
    </row>
    <row outlineLevel="0" r="842">
      <c r="A842" s="178" t="n"/>
      <c r="B842" s="180" t="n"/>
      <c r="C842" s="178" t="n"/>
      <c r="D842" s="178" t="n"/>
      <c r="E842" s="178" t="n"/>
      <c r="F842" s="180" t="n"/>
      <c r="G842" s="180" t="n"/>
      <c r="H842" s="180" t="n"/>
      <c r="I842" s="180" t="n"/>
      <c r="J842" s="180" t="n"/>
      <c r="K842" s="181" t="n"/>
    </row>
    <row outlineLevel="0" r="843">
      <c r="A843" s="178" t="n"/>
      <c r="B843" s="180" t="n"/>
      <c r="C843" s="178" t="n"/>
      <c r="D843" s="178" t="n"/>
      <c r="E843" s="178" t="n"/>
      <c r="F843" s="180" t="n"/>
      <c r="G843" s="180" t="n"/>
      <c r="H843" s="180" t="n"/>
      <c r="I843" s="180" t="n"/>
      <c r="J843" s="180" t="n"/>
      <c r="K843" s="181" t="n"/>
    </row>
    <row outlineLevel="0" r="844">
      <c r="A844" s="178" t="n"/>
      <c r="B844" s="180" t="n"/>
      <c r="C844" s="178" t="n"/>
      <c r="D844" s="178" t="n"/>
      <c r="E844" s="178" t="n"/>
      <c r="F844" s="180" t="n"/>
      <c r="G844" s="180" t="n"/>
      <c r="H844" s="180" t="n"/>
      <c r="I844" s="180" t="n"/>
      <c r="J844" s="180" t="n"/>
      <c r="K844" s="181" t="n"/>
    </row>
    <row outlineLevel="0" r="845">
      <c r="A845" s="178" t="n"/>
      <c r="B845" s="180" t="n"/>
      <c r="C845" s="178" t="n"/>
      <c r="D845" s="178" t="n"/>
      <c r="E845" s="178" t="n"/>
      <c r="F845" s="180" t="n"/>
      <c r="G845" s="180" t="n"/>
      <c r="H845" s="180" t="n"/>
      <c r="I845" s="180" t="n"/>
      <c r="J845" s="180" t="n"/>
      <c r="K845" s="181" t="n"/>
    </row>
    <row outlineLevel="0" r="846">
      <c r="A846" s="178" t="n"/>
      <c r="B846" s="180" t="n"/>
      <c r="C846" s="178" t="n"/>
      <c r="D846" s="178" t="n"/>
      <c r="E846" s="178" t="n"/>
      <c r="F846" s="180" t="n"/>
      <c r="G846" s="180" t="n"/>
      <c r="H846" s="180" t="n"/>
      <c r="I846" s="180" t="n"/>
      <c r="J846" s="180" t="n"/>
      <c r="K846" s="181" t="n"/>
    </row>
    <row outlineLevel="0" r="847">
      <c r="A847" s="178" t="n"/>
      <c r="B847" s="180" t="n"/>
      <c r="C847" s="178" t="n"/>
      <c r="D847" s="178" t="n"/>
      <c r="E847" s="178" t="n"/>
      <c r="F847" s="180" t="n"/>
      <c r="G847" s="180" t="n"/>
      <c r="H847" s="180" t="n"/>
      <c r="I847" s="180" t="n"/>
      <c r="J847" s="180" t="n"/>
      <c r="K847" s="181" t="n"/>
    </row>
    <row outlineLevel="0" r="848">
      <c r="A848" s="178" t="n"/>
      <c r="B848" s="180" t="n"/>
      <c r="C848" s="178" t="n"/>
      <c r="D848" s="178" t="n"/>
      <c r="E848" s="178" t="n"/>
      <c r="F848" s="180" t="n"/>
      <c r="G848" s="180" t="n"/>
      <c r="H848" s="180" t="n"/>
      <c r="I848" s="180" t="n"/>
      <c r="J848" s="180" t="n"/>
      <c r="K848" s="181" t="n"/>
    </row>
    <row outlineLevel="0" r="849">
      <c r="A849" s="178" t="n"/>
      <c r="B849" s="180" t="n"/>
      <c r="C849" s="178" t="n"/>
      <c r="D849" s="178" t="n"/>
      <c r="E849" s="178" t="n"/>
      <c r="F849" s="180" t="n"/>
      <c r="G849" s="180" t="n"/>
      <c r="H849" s="180" t="n"/>
      <c r="I849" s="180" t="n"/>
      <c r="J849" s="180" t="n"/>
      <c r="K849" s="181" t="n"/>
    </row>
    <row outlineLevel="0" r="850">
      <c r="A850" s="178" t="n"/>
      <c r="B850" s="180" t="n"/>
      <c r="C850" s="178" t="n"/>
      <c r="D850" s="178" t="n"/>
      <c r="E850" s="178" t="n"/>
      <c r="F850" s="180" t="n"/>
      <c r="G850" s="180" t="n"/>
      <c r="H850" s="180" t="n"/>
      <c r="I850" s="180" t="n"/>
      <c r="J850" s="180" t="n"/>
      <c r="K850" s="181" t="n"/>
    </row>
    <row outlineLevel="0" r="851">
      <c r="A851" s="178" t="n"/>
      <c r="B851" s="180" t="n"/>
      <c r="C851" s="178" t="n"/>
      <c r="D851" s="178" t="n"/>
      <c r="E851" s="178" t="n"/>
      <c r="F851" s="180" t="n"/>
      <c r="G851" s="180" t="n"/>
      <c r="H851" s="180" t="n"/>
      <c r="I851" s="180" t="n"/>
      <c r="J851" s="180" t="n"/>
      <c r="K851" s="181" t="n"/>
    </row>
    <row outlineLevel="0" r="852">
      <c r="A852" s="178" t="n"/>
      <c r="B852" s="180" t="n"/>
      <c r="C852" s="178" t="n"/>
      <c r="D852" s="178" t="n"/>
      <c r="E852" s="178" t="n"/>
      <c r="F852" s="180" t="n"/>
      <c r="G852" s="180" t="n"/>
      <c r="H852" s="180" t="n"/>
      <c r="I852" s="180" t="n"/>
      <c r="J852" s="180" t="n"/>
      <c r="K852" s="181" t="n"/>
    </row>
    <row outlineLevel="0" r="853">
      <c r="A853" s="178" t="n"/>
      <c r="B853" s="180" t="n"/>
      <c r="C853" s="178" t="n"/>
      <c r="D853" s="178" t="n"/>
      <c r="E853" s="178" t="n"/>
      <c r="F853" s="180" t="n"/>
      <c r="G853" s="180" t="n"/>
      <c r="H853" s="180" t="n"/>
      <c r="I853" s="180" t="n"/>
      <c r="J853" s="180" t="n"/>
      <c r="K853" s="181" t="n"/>
    </row>
    <row outlineLevel="0" r="854">
      <c r="A854" s="178" t="n"/>
      <c r="B854" s="180" t="n"/>
      <c r="C854" s="178" t="n"/>
      <c r="D854" s="178" t="n"/>
      <c r="E854" s="178" t="n"/>
      <c r="F854" s="180" t="n"/>
      <c r="G854" s="180" t="n"/>
      <c r="H854" s="180" t="n"/>
      <c r="I854" s="180" t="n"/>
      <c r="J854" s="180" t="n"/>
      <c r="K854" s="181" t="n"/>
    </row>
    <row outlineLevel="0" r="855">
      <c r="A855" s="178" t="n"/>
      <c r="B855" s="180" t="n"/>
      <c r="C855" s="178" t="n"/>
      <c r="D855" s="178" t="n"/>
      <c r="E855" s="178" t="n"/>
      <c r="F855" s="180" t="n"/>
      <c r="G855" s="180" t="n"/>
      <c r="H855" s="180" t="n"/>
      <c r="I855" s="180" t="n"/>
      <c r="J855" s="180" t="n"/>
      <c r="K855" s="181" t="n"/>
    </row>
    <row outlineLevel="0" r="856">
      <c r="A856" s="178" t="n"/>
      <c r="B856" s="180" t="n"/>
      <c r="C856" s="178" t="n"/>
      <c r="D856" s="178" t="n"/>
      <c r="E856" s="178" t="n"/>
      <c r="F856" s="180" t="n"/>
      <c r="G856" s="180" t="n"/>
      <c r="H856" s="180" t="n"/>
      <c r="I856" s="180" t="n"/>
      <c r="J856" s="180" t="n"/>
      <c r="K856" s="181" t="n"/>
    </row>
    <row outlineLevel="0" r="857">
      <c r="A857" s="178" t="n"/>
      <c r="B857" s="180" t="n"/>
      <c r="C857" s="178" t="n"/>
      <c r="D857" s="178" t="n"/>
      <c r="E857" s="178" t="n"/>
      <c r="F857" s="180" t="n"/>
      <c r="G857" s="180" t="n"/>
      <c r="H857" s="180" t="n"/>
      <c r="I857" s="180" t="n"/>
      <c r="J857" s="180" t="n"/>
      <c r="K857" s="181" t="n"/>
    </row>
    <row outlineLevel="0" r="858">
      <c r="A858" s="178" t="n"/>
      <c r="B858" s="180" t="n"/>
      <c r="C858" s="178" t="n"/>
      <c r="D858" s="178" t="n"/>
      <c r="E858" s="178" t="n"/>
      <c r="F858" s="180" t="n"/>
      <c r="G858" s="180" t="n"/>
      <c r="H858" s="180" t="n"/>
      <c r="I858" s="180" t="n"/>
      <c r="J858" s="180" t="n"/>
      <c r="K858" s="181" t="n"/>
    </row>
    <row outlineLevel="0" r="859">
      <c r="A859" s="178" t="n"/>
      <c r="B859" s="180" t="n"/>
      <c r="C859" s="178" t="n"/>
      <c r="D859" s="178" t="n"/>
      <c r="E859" s="178" t="n"/>
      <c r="F859" s="180" t="n"/>
      <c r="G859" s="180" t="n"/>
      <c r="H859" s="180" t="n"/>
      <c r="I859" s="180" t="n"/>
      <c r="J859" s="180" t="n"/>
      <c r="K859" s="181" t="n"/>
    </row>
    <row outlineLevel="0" r="860">
      <c r="A860" s="178" t="n"/>
      <c r="B860" s="180" t="n"/>
      <c r="C860" s="178" t="n"/>
      <c r="D860" s="178" t="n"/>
      <c r="E860" s="178" t="n"/>
      <c r="F860" s="180" t="n"/>
      <c r="G860" s="180" t="n"/>
      <c r="H860" s="180" t="n"/>
      <c r="I860" s="180" t="n"/>
      <c r="J860" s="180" t="n"/>
      <c r="K860" s="181" t="n"/>
    </row>
    <row outlineLevel="0" r="861">
      <c r="A861" s="178" t="n"/>
      <c r="B861" s="180" t="n"/>
      <c r="C861" s="178" t="n"/>
      <c r="D861" s="178" t="n"/>
      <c r="E861" s="178" t="n"/>
      <c r="F861" s="180" t="n"/>
      <c r="G861" s="180" t="n"/>
      <c r="H861" s="180" t="n"/>
      <c r="I861" s="180" t="n"/>
      <c r="J861" s="180" t="n"/>
      <c r="K861" s="181" t="n"/>
    </row>
    <row outlineLevel="0" r="862">
      <c r="A862" s="178" t="n"/>
      <c r="B862" s="180" t="n"/>
      <c r="C862" s="178" t="n"/>
      <c r="D862" s="178" t="n"/>
      <c r="E862" s="178" t="n"/>
      <c r="F862" s="180" t="n"/>
      <c r="G862" s="180" t="n"/>
      <c r="H862" s="180" t="n"/>
      <c r="I862" s="180" t="n"/>
      <c r="J862" s="180" t="n"/>
      <c r="K862" s="181" t="n"/>
    </row>
    <row outlineLevel="0" r="863">
      <c r="A863" s="178" t="n"/>
      <c r="B863" s="180" t="n"/>
      <c r="C863" s="178" t="n"/>
      <c r="D863" s="178" t="n"/>
      <c r="E863" s="178" t="n"/>
      <c r="F863" s="180" t="n"/>
      <c r="G863" s="180" t="n"/>
      <c r="H863" s="180" t="n"/>
      <c r="I863" s="180" t="n"/>
      <c r="J863" s="180" t="n"/>
      <c r="K863" s="181" t="n"/>
    </row>
    <row outlineLevel="0" r="864">
      <c r="A864" s="178" t="n"/>
      <c r="B864" s="180" t="n"/>
      <c r="C864" s="178" t="n"/>
      <c r="D864" s="178" t="n"/>
      <c r="E864" s="178" t="n"/>
      <c r="F864" s="180" t="n"/>
      <c r="G864" s="180" t="n"/>
      <c r="H864" s="180" t="n"/>
      <c r="I864" s="180" t="n"/>
      <c r="J864" s="180" t="n"/>
      <c r="K864" s="181" t="n"/>
    </row>
    <row outlineLevel="0" r="865">
      <c r="A865" s="178" t="n"/>
      <c r="B865" s="180" t="n"/>
      <c r="C865" s="178" t="n"/>
      <c r="D865" s="178" t="n"/>
      <c r="E865" s="178" t="n"/>
      <c r="F865" s="180" t="n"/>
      <c r="G865" s="180" t="n"/>
      <c r="H865" s="180" t="n"/>
      <c r="I865" s="180" t="n"/>
      <c r="J865" s="180" t="n"/>
      <c r="K865" s="181" t="n"/>
    </row>
    <row outlineLevel="0" r="866">
      <c r="A866" s="178" t="n"/>
      <c r="B866" s="180" t="n"/>
      <c r="C866" s="178" t="n"/>
      <c r="D866" s="178" t="n"/>
      <c r="E866" s="178" t="n"/>
      <c r="F866" s="180" t="n"/>
      <c r="G866" s="180" t="n"/>
      <c r="H866" s="180" t="n"/>
      <c r="I866" s="180" t="n"/>
      <c r="J866" s="180" t="n"/>
      <c r="K866" s="181" t="n"/>
    </row>
    <row outlineLevel="0" r="867">
      <c r="A867" s="178" t="n"/>
      <c r="B867" s="180" t="n"/>
      <c r="C867" s="178" t="n"/>
      <c r="D867" s="178" t="n"/>
      <c r="E867" s="178" t="n"/>
      <c r="F867" s="180" t="n"/>
      <c r="G867" s="180" t="n"/>
      <c r="H867" s="180" t="n"/>
      <c r="I867" s="180" t="n"/>
      <c r="J867" s="180" t="n"/>
      <c r="K867" s="181" t="n"/>
    </row>
    <row outlineLevel="0" r="868">
      <c r="A868" s="178" t="n"/>
      <c r="B868" s="180" t="n"/>
      <c r="C868" s="178" t="n"/>
      <c r="D868" s="178" t="n"/>
      <c r="E868" s="178" t="n"/>
      <c r="F868" s="180" t="n"/>
      <c r="G868" s="180" t="n"/>
      <c r="H868" s="180" t="n"/>
      <c r="I868" s="180" t="n"/>
      <c r="J868" s="180" t="n"/>
      <c r="K868" s="181" t="n"/>
    </row>
    <row outlineLevel="0" r="869">
      <c r="A869" s="178" t="n"/>
      <c r="B869" s="180" t="n"/>
      <c r="C869" s="178" t="n"/>
      <c r="D869" s="178" t="n"/>
      <c r="E869" s="178" t="n"/>
      <c r="F869" s="180" t="n"/>
      <c r="G869" s="180" t="n"/>
      <c r="H869" s="180" t="n"/>
      <c r="I869" s="180" t="n"/>
      <c r="J869" s="180" t="n"/>
      <c r="K869" s="181" t="n"/>
    </row>
    <row outlineLevel="0" r="870">
      <c r="A870" s="178" t="n"/>
      <c r="B870" s="180" t="n"/>
      <c r="C870" s="178" t="n"/>
      <c r="D870" s="178" t="n"/>
      <c r="E870" s="178" t="n"/>
      <c r="F870" s="180" t="n"/>
      <c r="G870" s="180" t="n"/>
      <c r="H870" s="180" t="n"/>
      <c r="I870" s="180" t="n"/>
      <c r="J870" s="180" t="n"/>
      <c r="K870" s="181" t="n"/>
    </row>
    <row outlineLevel="0" r="871">
      <c r="A871" s="178" t="n"/>
      <c r="B871" s="180" t="n"/>
      <c r="C871" s="178" t="n"/>
      <c r="D871" s="178" t="n"/>
      <c r="E871" s="178" t="n"/>
      <c r="F871" s="180" t="n"/>
      <c r="G871" s="180" t="n"/>
      <c r="H871" s="180" t="n"/>
      <c r="I871" s="180" t="n"/>
      <c r="J871" s="180" t="n"/>
      <c r="K871" s="181" t="n"/>
    </row>
    <row outlineLevel="0" r="872">
      <c r="A872" s="178" t="n"/>
      <c r="B872" s="180" t="n"/>
      <c r="C872" s="178" t="n"/>
      <c r="D872" s="178" t="n"/>
      <c r="E872" s="178" t="n"/>
      <c r="F872" s="180" t="n"/>
      <c r="G872" s="180" t="n"/>
      <c r="H872" s="180" t="n"/>
      <c r="I872" s="180" t="n"/>
      <c r="J872" s="180" t="n"/>
      <c r="K872" s="181" t="n"/>
    </row>
    <row outlineLevel="0" r="873">
      <c r="A873" s="178" t="n"/>
      <c r="B873" s="180" t="n"/>
      <c r="C873" s="178" t="n"/>
      <c r="D873" s="178" t="n"/>
      <c r="E873" s="178" t="n"/>
      <c r="F873" s="180" t="n"/>
      <c r="G873" s="180" t="n"/>
      <c r="H873" s="180" t="n"/>
      <c r="I873" s="180" t="n"/>
      <c r="J873" s="180" t="n"/>
      <c r="K873" s="181" t="n"/>
    </row>
    <row outlineLevel="0" r="874">
      <c r="A874" s="178" t="n"/>
      <c r="B874" s="180" t="n"/>
      <c r="C874" s="178" t="n"/>
      <c r="D874" s="178" t="n"/>
      <c r="E874" s="178" t="n"/>
      <c r="F874" s="180" t="n"/>
      <c r="G874" s="180" t="n"/>
      <c r="H874" s="180" t="n"/>
      <c r="I874" s="180" t="n"/>
      <c r="J874" s="180" t="n"/>
      <c r="K874" s="181" t="n"/>
    </row>
    <row outlineLevel="0" r="875">
      <c r="A875" s="178" t="n"/>
      <c r="B875" s="180" t="n"/>
      <c r="C875" s="178" t="n"/>
      <c r="D875" s="178" t="n"/>
      <c r="E875" s="178" t="n"/>
      <c r="F875" s="180" t="n"/>
      <c r="G875" s="180" t="n"/>
      <c r="H875" s="180" t="n"/>
      <c r="I875" s="180" t="n"/>
      <c r="J875" s="180" t="n"/>
      <c r="K875" s="181" t="n"/>
    </row>
    <row outlineLevel="0" r="876">
      <c r="A876" s="178" t="n"/>
      <c r="B876" s="180" t="n"/>
      <c r="C876" s="178" t="n"/>
      <c r="D876" s="178" t="n"/>
      <c r="E876" s="178" t="n"/>
      <c r="F876" s="180" t="n"/>
      <c r="G876" s="180" t="n"/>
      <c r="H876" s="180" t="n"/>
      <c r="I876" s="180" t="n"/>
      <c r="J876" s="180" t="n"/>
      <c r="K876" s="181" t="n"/>
    </row>
    <row outlineLevel="0" r="877">
      <c r="A877" s="178" t="n"/>
      <c r="B877" s="180" t="n"/>
      <c r="C877" s="178" t="n"/>
      <c r="D877" s="178" t="n"/>
      <c r="E877" s="178" t="n"/>
      <c r="F877" s="180" t="n"/>
      <c r="G877" s="180" t="n"/>
      <c r="H877" s="180" t="n"/>
      <c r="I877" s="180" t="n"/>
      <c r="J877" s="180" t="n"/>
      <c r="K877" s="181" t="n"/>
    </row>
    <row outlineLevel="0" r="878">
      <c r="A878" s="178" t="n"/>
      <c r="B878" s="180" t="n"/>
      <c r="C878" s="178" t="n"/>
      <c r="D878" s="178" t="n"/>
      <c r="E878" s="178" t="n"/>
      <c r="F878" s="180" t="n"/>
      <c r="G878" s="180" t="n"/>
      <c r="H878" s="180" t="n"/>
      <c r="I878" s="180" t="n"/>
      <c r="J878" s="180" t="n"/>
      <c r="K878" s="181" t="n"/>
    </row>
    <row outlineLevel="0" r="879">
      <c r="A879" s="178" t="n"/>
      <c r="B879" s="180" t="n"/>
      <c r="C879" s="178" t="n"/>
      <c r="D879" s="178" t="n"/>
      <c r="E879" s="178" t="n"/>
      <c r="F879" s="180" t="n"/>
      <c r="G879" s="180" t="n"/>
      <c r="H879" s="180" t="n"/>
      <c r="I879" s="180" t="n"/>
      <c r="J879" s="180" t="n"/>
      <c r="K879" s="181" t="n"/>
    </row>
    <row outlineLevel="0" r="880">
      <c r="A880" s="178" t="n"/>
      <c r="B880" s="180" t="n"/>
      <c r="C880" s="178" t="n"/>
      <c r="D880" s="178" t="n"/>
      <c r="E880" s="178" t="n"/>
      <c r="F880" s="180" t="n"/>
      <c r="G880" s="180" t="n"/>
      <c r="H880" s="180" t="n"/>
      <c r="I880" s="180" t="n"/>
      <c r="J880" s="180" t="n"/>
      <c r="K880" s="181" t="n"/>
    </row>
    <row outlineLevel="0" r="881">
      <c r="A881" s="178" t="n"/>
      <c r="B881" s="180" t="n"/>
      <c r="C881" s="178" t="n"/>
      <c r="D881" s="178" t="n"/>
      <c r="E881" s="178" t="n"/>
      <c r="F881" s="180" t="n"/>
      <c r="G881" s="180" t="n"/>
      <c r="H881" s="180" t="n"/>
      <c r="I881" s="180" t="n"/>
      <c r="J881" s="180" t="n"/>
      <c r="K881" s="181" t="n"/>
    </row>
    <row outlineLevel="0" r="882">
      <c r="A882" s="178" t="n"/>
      <c r="B882" s="180" t="n"/>
      <c r="C882" s="178" t="n"/>
      <c r="D882" s="178" t="n"/>
      <c r="E882" s="178" t="n"/>
      <c r="F882" s="180" t="n"/>
      <c r="G882" s="180" t="n"/>
      <c r="H882" s="180" t="n"/>
      <c r="I882" s="180" t="n"/>
      <c r="J882" s="180" t="n"/>
      <c r="K882" s="181" t="n"/>
    </row>
    <row outlineLevel="0" r="883">
      <c r="A883" s="178" t="n"/>
      <c r="B883" s="180" t="n"/>
      <c r="C883" s="178" t="n"/>
      <c r="D883" s="178" t="n"/>
      <c r="E883" s="178" t="n"/>
      <c r="F883" s="180" t="n"/>
      <c r="G883" s="180" t="n"/>
      <c r="H883" s="180" t="n"/>
      <c r="I883" s="180" t="n"/>
      <c r="J883" s="180" t="n"/>
      <c r="K883" s="181" t="n"/>
    </row>
    <row outlineLevel="0" r="884">
      <c r="A884" s="178" t="n"/>
      <c r="B884" s="180" t="n"/>
      <c r="C884" s="178" t="n"/>
      <c r="D884" s="178" t="n"/>
      <c r="E884" s="178" t="n"/>
      <c r="F884" s="180" t="n"/>
      <c r="G884" s="180" t="n"/>
      <c r="H884" s="180" t="n"/>
      <c r="I884" s="180" t="n"/>
      <c r="J884" s="180" t="n"/>
      <c r="K884" s="181" t="n"/>
    </row>
    <row outlineLevel="0" r="885">
      <c r="A885" s="178" t="n"/>
      <c r="B885" s="180" t="n"/>
      <c r="C885" s="178" t="n"/>
      <c r="D885" s="178" t="n"/>
      <c r="E885" s="178" t="n"/>
      <c r="F885" s="180" t="n"/>
      <c r="G885" s="180" t="n"/>
      <c r="H885" s="180" t="n"/>
      <c r="I885" s="180" t="n"/>
      <c r="J885" s="180" t="n"/>
      <c r="K885" s="181" t="n"/>
    </row>
    <row outlineLevel="0" r="886">
      <c r="A886" s="178" t="n"/>
      <c r="B886" s="180" t="n"/>
      <c r="C886" s="178" t="n"/>
      <c r="D886" s="178" t="n"/>
      <c r="E886" s="178" t="n"/>
      <c r="F886" s="180" t="n"/>
      <c r="G886" s="180" t="n"/>
      <c r="H886" s="180" t="n"/>
      <c r="I886" s="180" t="n"/>
      <c r="J886" s="180" t="n"/>
      <c r="K886" s="181" t="n"/>
    </row>
    <row outlineLevel="0" r="887">
      <c r="A887" s="178" t="n"/>
      <c r="B887" s="180" t="n"/>
      <c r="C887" s="178" t="n"/>
      <c r="D887" s="178" t="n"/>
      <c r="E887" s="178" t="n"/>
      <c r="F887" s="180" t="n"/>
      <c r="G887" s="180" t="n"/>
      <c r="H887" s="180" t="n"/>
      <c r="I887" s="180" t="n"/>
      <c r="J887" s="180" t="n"/>
      <c r="K887" s="181" t="n"/>
    </row>
    <row outlineLevel="0" r="888">
      <c r="A888" s="178" t="n"/>
      <c r="B888" s="180" t="n"/>
      <c r="C888" s="178" t="n"/>
      <c r="D888" s="178" t="n"/>
      <c r="E888" s="178" t="n"/>
      <c r="F888" s="180" t="n"/>
      <c r="G888" s="180" t="n"/>
      <c r="H888" s="180" t="n"/>
      <c r="I888" s="180" t="n"/>
      <c r="J888" s="180" t="n"/>
      <c r="K888" s="181" t="n"/>
    </row>
    <row outlineLevel="0" r="889">
      <c r="A889" s="178" t="n"/>
      <c r="B889" s="180" t="n"/>
      <c r="C889" s="178" t="n"/>
      <c r="D889" s="178" t="n"/>
      <c r="E889" s="178" t="n"/>
      <c r="F889" s="180" t="n"/>
      <c r="G889" s="180" t="n"/>
      <c r="H889" s="180" t="n"/>
      <c r="I889" s="180" t="n"/>
      <c r="J889" s="180" t="n"/>
      <c r="K889" s="181" t="n"/>
    </row>
    <row outlineLevel="0" r="890">
      <c r="A890" s="178" t="n"/>
      <c r="B890" s="180" t="n"/>
      <c r="C890" s="178" t="n"/>
      <c r="D890" s="178" t="n"/>
      <c r="E890" s="178" t="n"/>
      <c r="F890" s="180" t="n"/>
      <c r="G890" s="180" t="n"/>
      <c r="H890" s="180" t="n"/>
      <c r="I890" s="180" t="n"/>
      <c r="J890" s="180" t="n"/>
      <c r="K890" s="181" t="n"/>
    </row>
    <row outlineLevel="0" r="891">
      <c r="A891" s="178" t="n"/>
      <c r="B891" s="180" t="n"/>
      <c r="C891" s="178" t="n"/>
      <c r="D891" s="178" t="n"/>
      <c r="E891" s="178" t="n"/>
      <c r="F891" s="180" t="n"/>
      <c r="G891" s="180" t="n"/>
      <c r="H891" s="180" t="n"/>
      <c r="I891" s="180" t="n"/>
      <c r="J891" s="180" t="n"/>
      <c r="K891" s="181" t="n"/>
    </row>
    <row outlineLevel="0" r="892">
      <c r="A892" s="178" t="n"/>
      <c r="B892" s="180" t="n"/>
      <c r="C892" s="178" t="n"/>
      <c r="D892" s="178" t="n"/>
      <c r="E892" s="178" t="n"/>
      <c r="F892" s="180" t="n"/>
      <c r="G892" s="180" t="n"/>
      <c r="H892" s="180" t="n"/>
      <c r="I892" s="180" t="n"/>
      <c r="J892" s="180" t="n"/>
      <c r="K892" s="181" t="n"/>
    </row>
    <row outlineLevel="0" r="893">
      <c r="A893" s="178" t="n"/>
      <c r="B893" s="180" t="n"/>
      <c r="C893" s="178" t="n"/>
      <c r="D893" s="178" t="n"/>
      <c r="E893" s="178" t="n"/>
      <c r="F893" s="180" t="n"/>
      <c r="G893" s="180" t="n"/>
      <c r="H893" s="180" t="n"/>
      <c r="I893" s="180" t="n"/>
      <c r="J893" s="180" t="n"/>
      <c r="K893" s="181" t="n"/>
    </row>
    <row outlineLevel="0" r="894">
      <c r="A894" s="178" t="n"/>
      <c r="B894" s="180" t="n"/>
      <c r="C894" s="178" t="n"/>
      <c r="D894" s="178" t="n"/>
      <c r="E894" s="178" t="n"/>
      <c r="F894" s="180" t="n"/>
      <c r="G894" s="180" t="n"/>
      <c r="H894" s="180" t="n"/>
      <c r="I894" s="180" t="n"/>
      <c r="J894" s="180" t="n"/>
      <c r="K894" s="181" t="n"/>
    </row>
    <row outlineLevel="0" r="895">
      <c r="A895" s="178" t="n"/>
      <c r="B895" s="180" t="n"/>
      <c r="C895" s="178" t="n"/>
      <c r="D895" s="178" t="n"/>
      <c r="E895" s="178" t="n"/>
      <c r="F895" s="180" t="n"/>
      <c r="G895" s="180" t="n"/>
      <c r="H895" s="180" t="n"/>
      <c r="I895" s="180" t="n"/>
      <c r="J895" s="180" t="n"/>
      <c r="K895" s="181" t="n"/>
    </row>
    <row outlineLevel="0" r="896">
      <c r="A896" s="178" t="n"/>
      <c r="B896" s="180" t="n"/>
      <c r="C896" s="178" t="n"/>
      <c r="D896" s="178" t="n"/>
      <c r="E896" s="178" t="n"/>
      <c r="F896" s="180" t="n"/>
      <c r="G896" s="180" t="n"/>
      <c r="H896" s="180" t="n"/>
      <c r="I896" s="180" t="n"/>
      <c r="J896" s="180" t="n"/>
      <c r="K896" s="181" t="n"/>
    </row>
    <row outlineLevel="0" r="897">
      <c r="A897" s="178" t="n"/>
      <c r="B897" s="180" t="n"/>
      <c r="C897" s="178" t="n"/>
      <c r="D897" s="178" t="n"/>
      <c r="E897" s="178" t="n"/>
      <c r="F897" s="180" t="n"/>
      <c r="G897" s="180" t="n"/>
      <c r="H897" s="180" t="n"/>
      <c r="I897" s="180" t="n"/>
      <c r="J897" s="180" t="n"/>
      <c r="K897" s="181" t="n"/>
    </row>
    <row outlineLevel="0" r="898">
      <c r="A898" s="178" t="n"/>
      <c r="B898" s="180" t="n"/>
      <c r="C898" s="178" t="n"/>
      <c r="D898" s="178" t="n"/>
      <c r="E898" s="178" t="n"/>
      <c r="F898" s="180" t="n"/>
      <c r="G898" s="180" t="n"/>
      <c r="H898" s="180" t="n"/>
      <c r="I898" s="180" t="n"/>
      <c r="J898" s="180" t="n"/>
      <c r="K898" s="181" t="n"/>
    </row>
    <row outlineLevel="0" r="899">
      <c r="A899" s="178" t="n"/>
      <c r="B899" s="180" t="n"/>
      <c r="C899" s="178" t="n"/>
      <c r="D899" s="178" t="n"/>
      <c r="E899" s="178" t="n"/>
      <c r="F899" s="180" t="n"/>
      <c r="G899" s="180" t="n"/>
      <c r="H899" s="180" t="n"/>
      <c r="I899" s="180" t="n"/>
      <c r="J899" s="180" t="n"/>
      <c r="K899" s="181" t="n"/>
    </row>
    <row outlineLevel="0" r="900">
      <c r="A900" s="178" t="n"/>
      <c r="B900" s="180" t="n"/>
      <c r="C900" s="178" t="n"/>
      <c r="D900" s="178" t="n"/>
      <c r="E900" s="178" t="n"/>
      <c r="F900" s="180" t="n"/>
      <c r="G900" s="180" t="n"/>
      <c r="H900" s="180" t="n"/>
      <c r="I900" s="180" t="n"/>
      <c r="J900" s="180" t="n"/>
      <c r="K900" s="181" t="n"/>
    </row>
    <row outlineLevel="0" r="901">
      <c r="A901" s="178" t="n"/>
      <c r="B901" s="180" t="n"/>
      <c r="C901" s="178" t="n"/>
      <c r="D901" s="178" t="n"/>
      <c r="E901" s="178" t="n"/>
      <c r="F901" s="180" t="n"/>
      <c r="G901" s="180" t="n"/>
      <c r="H901" s="180" t="n"/>
      <c r="I901" s="180" t="n"/>
      <c r="J901" s="180" t="n"/>
      <c r="K901" s="181" t="n"/>
    </row>
    <row outlineLevel="0" r="902">
      <c r="A902" s="178" t="n"/>
      <c r="B902" s="180" t="n"/>
      <c r="C902" s="178" t="n"/>
      <c r="D902" s="178" t="n"/>
      <c r="E902" s="178" t="n"/>
      <c r="F902" s="180" t="n"/>
      <c r="G902" s="180" t="n"/>
      <c r="H902" s="180" t="n"/>
      <c r="I902" s="180" t="n"/>
      <c r="J902" s="180" t="n"/>
      <c r="K902" s="181" t="n"/>
    </row>
    <row outlineLevel="0" r="903">
      <c r="A903" s="178" t="n"/>
      <c r="B903" s="180" t="n"/>
      <c r="C903" s="178" t="n"/>
      <c r="D903" s="178" t="n"/>
      <c r="E903" s="178" t="n"/>
      <c r="F903" s="180" t="n"/>
      <c r="G903" s="180" t="n"/>
      <c r="H903" s="180" t="n"/>
      <c r="I903" s="180" t="n"/>
      <c r="J903" s="180" t="n"/>
      <c r="K903" s="181" t="n"/>
    </row>
    <row outlineLevel="0" r="904">
      <c r="A904" s="178" t="n"/>
      <c r="B904" s="180" t="n"/>
      <c r="C904" s="178" t="n"/>
      <c r="D904" s="178" t="n"/>
      <c r="E904" s="178" t="n"/>
      <c r="F904" s="180" t="n"/>
      <c r="G904" s="180" t="n"/>
      <c r="H904" s="180" t="n"/>
      <c r="I904" s="180" t="n"/>
      <c r="J904" s="180" t="n"/>
      <c r="K904" s="181" t="n"/>
    </row>
    <row outlineLevel="0" r="905">
      <c r="A905" s="178" t="n"/>
      <c r="B905" s="180" t="n"/>
      <c r="C905" s="178" t="n"/>
      <c r="D905" s="178" t="n"/>
      <c r="E905" s="178" t="n"/>
      <c r="F905" s="180" t="n"/>
      <c r="G905" s="180" t="n"/>
      <c r="H905" s="180" t="n"/>
      <c r="I905" s="180" t="n"/>
      <c r="J905" s="180" t="n"/>
      <c r="K905" s="181" t="n"/>
    </row>
    <row outlineLevel="0" r="906">
      <c r="A906" s="178" t="n"/>
      <c r="B906" s="180" t="n"/>
      <c r="C906" s="178" t="n"/>
      <c r="D906" s="178" t="n"/>
      <c r="E906" s="178" t="n"/>
      <c r="F906" s="180" t="n"/>
      <c r="G906" s="180" t="n"/>
      <c r="H906" s="180" t="n"/>
      <c r="I906" s="180" t="n"/>
      <c r="J906" s="180" t="n"/>
      <c r="K906" s="181" t="n"/>
    </row>
    <row outlineLevel="0" r="907">
      <c r="A907" s="178" t="n"/>
      <c r="B907" s="180" t="n"/>
      <c r="C907" s="178" t="n"/>
      <c r="D907" s="178" t="n"/>
      <c r="E907" s="178" t="n"/>
      <c r="F907" s="180" t="n"/>
      <c r="G907" s="180" t="n"/>
      <c r="H907" s="180" t="n"/>
      <c r="I907" s="180" t="n"/>
      <c r="J907" s="180" t="n"/>
      <c r="K907" s="181" t="n"/>
    </row>
    <row outlineLevel="0" r="908">
      <c r="A908" s="178" t="n"/>
      <c r="B908" s="180" t="n"/>
      <c r="C908" s="178" t="n"/>
      <c r="D908" s="178" t="n"/>
      <c r="E908" s="178" t="n"/>
      <c r="F908" s="180" t="n"/>
      <c r="G908" s="180" t="n"/>
      <c r="H908" s="180" t="n"/>
      <c r="I908" s="180" t="n"/>
      <c r="J908" s="180" t="n"/>
      <c r="K908" s="181" t="n"/>
    </row>
    <row outlineLevel="0" r="909">
      <c r="A909" s="178" t="n"/>
      <c r="B909" s="180" t="n"/>
      <c r="C909" s="178" t="n"/>
      <c r="D909" s="178" t="n"/>
      <c r="E909" s="178" t="n"/>
      <c r="F909" s="180" t="n"/>
      <c r="G909" s="180" t="n"/>
      <c r="H909" s="180" t="n"/>
      <c r="I909" s="180" t="n"/>
      <c r="J909" s="180" t="n"/>
      <c r="K909" s="181" t="n"/>
    </row>
    <row outlineLevel="0" r="910">
      <c r="A910" s="178" t="n"/>
      <c r="B910" s="180" t="n"/>
      <c r="C910" s="178" t="n"/>
      <c r="D910" s="178" t="n"/>
      <c r="E910" s="178" t="n"/>
      <c r="F910" s="180" t="n"/>
      <c r="G910" s="180" t="n"/>
      <c r="H910" s="180" t="n"/>
      <c r="I910" s="180" t="n"/>
      <c r="J910" s="180" t="n"/>
      <c r="K910" s="181" t="n"/>
    </row>
    <row outlineLevel="0" r="911">
      <c r="A911" s="178" t="n"/>
      <c r="B911" s="180" t="n"/>
      <c r="C911" s="178" t="n"/>
      <c r="D911" s="178" t="n"/>
      <c r="E911" s="178" t="n"/>
      <c r="F911" s="180" t="n"/>
      <c r="G911" s="180" t="n"/>
      <c r="H911" s="180" t="n"/>
      <c r="I911" s="180" t="n"/>
      <c r="J911" s="180" t="n"/>
      <c r="K911" s="181" t="n"/>
    </row>
    <row outlineLevel="0" r="912">
      <c r="A912" s="178" t="n"/>
      <c r="B912" s="180" t="n"/>
      <c r="C912" s="178" t="n"/>
      <c r="D912" s="178" t="n"/>
      <c r="E912" s="178" t="n"/>
      <c r="F912" s="180" t="n"/>
      <c r="G912" s="180" t="n"/>
      <c r="H912" s="180" t="n"/>
      <c r="I912" s="180" t="n"/>
      <c r="J912" s="180" t="n"/>
      <c r="K912" s="181" t="n"/>
    </row>
    <row outlineLevel="0" r="913">
      <c r="A913" s="178" t="n"/>
      <c r="B913" s="180" t="n"/>
      <c r="C913" s="178" t="n"/>
      <c r="D913" s="178" t="n"/>
      <c r="E913" s="178" t="n"/>
      <c r="F913" s="180" t="n"/>
      <c r="G913" s="180" t="n"/>
      <c r="H913" s="180" t="n"/>
      <c r="I913" s="180" t="n"/>
      <c r="J913" s="180" t="n"/>
      <c r="K913" s="181" t="n"/>
    </row>
    <row outlineLevel="0" r="914">
      <c r="A914" s="178" t="n"/>
      <c r="B914" s="180" t="n"/>
      <c r="C914" s="178" t="n"/>
      <c r="D914" s="178" t="n"/>
      <c r="E914" s="178" t="n"/>
      <c r="F914" s="180" t="n"/>
      <c r="G914" s="180" t="n"/>
      <c r="H914" s="180" t="n"/>
      <c r="I914" s="180" t="n"/>
      <c r="J914" s="180" t="n"/>
      <c r="K914" s="181" t="n"/>
    </row>
    <row outlineLevel="0" r="915">
      <c r="A915" s="178" t="n"/>
      <c r="B915" s="180" t="n"/>
      <c r="C915" s="178" t="n"/>
      <c r="D915" s="178" t="n"/>
      <c r="E915" s="178" t="n"/>
      <c r="F915" s="180" t="n"/>
      <c r="G915" s="180" t="n"/>
      <c r="H915" s="180" t="n"/>
      <c r="I915" s="180" t="n"/>
      <c r="J915" s="180" t="n"/>
      <c r="K915" s="181" t="n"/>
    </row>
    <row outlineLevel="0" r="916">
      <c r="A916" s="178" t="n"/>
      <c r="B916" s="180" t="n"/>
      <c r="C916" s="178" t="n"/>
      <c r="D916" s="178" t="n"/>
      <c r="E916" s="178" t="n"/>
      <c r="F916" s="180" t="n"/>
      <c r="G916" s="180" t="n"/>
      <c r="H916" s="180" t="n"/>
      <c r="I916" s="180" t="n"/>
      <c r="J916" s="180" t="n"/>
      <c r="K916" s="181" t="n"/>
    </row>
    <row outlineLevel="0" r="917">
      <c r="A917" s="178" t="n"/>
      <c r="B917" s="180" t="n"/>
      <c r="C917" s="178" t="n"/>
      <c r="D917" s="178" t="n"/>
      <c r="E917" s="178" t="n"/>
      <c r="F917" s="180" t="n"/>
      <c r="G917" s="180" t="n"/>
      <c r="H917" s="180" t="n"/>
      <c r="I917" s="180" t="n"/>
      <c r="J917" s="180" t="n"/>
      <c r="K917" s="181" t="n"/>
    </row>
    <row outlineLevel="0" r="918">
      <c r="A918" s="178" t="n"/>
      <c r="B918" s="180" t="n"/>
      <c r="C918" s="178" t="n"/>
      <c r="D918" s="178" t="n"/>
      <c r="E918" s="178" t="n"/>
      <c r="F918" s="180" t="n"/>
      <c r="G918" s="180" t="n"/>
      <c r="H918" s="180" t="n"/>
      <c r="I918" s="180" t="n"/>
      <c r="J918" s="180" t="n"/>
      <c r="K918" s="181" t="n"/>
    </row>
    <row outlineLevel="0" r="919">
      <c r="A919" s="178" t="n"/>
      <c r="B919" s="180" t="n"/>
      <c r="C919" s="178" t="n"/>
      <c r="D919" s="178" t="n"/>
      <c r="E919" s="178" t="n"/>
      <c r="F919" s="180" t="n"/>
      <c r="G919" s="180" t="n"/>
      <c r="H919" s="180" t="n"/>
      <c r="I919" s="180" t="n"/>
      <c r="J919" s="180" t="n"/>
      <c r="K919" s="181" t="n"/>
    </row>
    <row outlineLevel="0" r="920">
      <c r="A920" s="178" t="n"/>
      <c r="B920" s="180" t="n"/>
      <c r="C920" s="178" t="n"/>
      <c r="D920" s="178" t="n"/>
      <c r="E920" s="178" t="n"/>
      <c r="F920" s="180" t="n"/>
      <c r="G920" s="180" t="n"/>
      <c r="H920" s="180" t="n"/>
      <c r="I920" s="180" t="n"/>
      <c r="J920" s="180" t="n"/>
      <c r="K920" s="181" t="n"/>
    </row>
    <row outlineLevel="0" r="921">
      <c r="A921" s="178" t="n"/>
      <c r="B921" s="180" t="n"/>
      <c r="C921" s="178" t="n"/>
      <c r="D921" s="178" t="n"/>
      <c r="E921" s="178" t="n"/>
      <c r="F921" s="180" t="n"/>
      <c r="G921" s="180" t="n"/>
      <c r="H921" s="180" t="n"/>
      <c r="I921" s="180" t="n"/>
      <c r="J921" s="180" t="n"/>
      <c r="K921" s="181" t="n"/>
    </row>
    <row outlineLevel="0" r="922">
      <c r="A922" s="178" t="n"/>
      <c r="B922" s="180" t="n"/>
      <c r="C922" s="178" t="n"/>
      <c r="D922" s="178" t="n"/>
      <c r="E922" s="178" t="n"/>
      <c r="F922" s="180" t="n"/>
      <c r="G922" s="180" t="n"/>
      <c r="H922" s="180" t="n"/>
      <c r="I922" s="180" t="n"/>
      <c r="J922" s="180" t="n"/>
      <c r="K922" s="181" t="n"/>
    </row>
    <row outlineLevel="0" r="923">
      <c r="A923" s="178" t="n"/>
      <c r="B923" s="180" t="n"/>
      <c r="C923" s="178" t="n"/>
      <c r="D923" s="178" t="n"/>
      <c r="E923" s="178" t="n"/>
      <c r="F923" s="180" t="n"/>
      <c r="G923" s="180" t="n"/>
      <c r="H923" s="180" t="n"/>
      <c r="I923" s="180" t="n"/>
      <c r="J923" s="180" t="n"/>
      <c r="K923" s="181" t="n"/>
    </row>
    <row outlineLevel="0" r="924">
      <c r="A924" s="178" t="n"/>
      <c r="B924" s="180" t="n"/>
      <c r="C924" s="178" t="n"/>
      <c r="D924" s="178" t="n"/>
      <c r="E924" s="178" t="n"/>
      <c r="F924" s="180" t="n"/>
      <c r="G924" s="180" t="n"/>
      <c r="H924" s="180" t="n"/>
      <c r="I924" s="180" t="n"/>
      <c r="J924" s="180" t="n"/>
      <c r="K924" s="181" t="n"/>
    </row>
    <row outlineLevel="0" r="925">
      <c r="A925" s="178" t="n"/>
      <c r="B925" s="180" t="n"/>
      <c r="C925" s="178" t="n"/>
      <c r="D925" s="178" t="n"/>
      <c r="E925" s="178" t="n"/>
      <c r="F925" s="180" t="n"/>
      <c r="G925" s="180" t="n"/>
      <c r="H925" s="180" t="n"/>
      <c r="I925" s="180" t="n"/>
      <c r="J925" s="180" t="n"/>
      <c r="K925" s="181" t="n"/>
    </row>
    <row outlineLevel="0" r="926">
      <c r="A926" s="178" t="n"/>
      <c r="B926" s="180" t="n"/>
      <c r="C926" s="178" t="n"/>
      <c r="D926" s="178" t="n"/>
      <c r="E926" s="178" t="n"/>
      <c r="F926" s="180" t="n"/>
      <c r="G926" s="180" t="n"/>
      <c r="H926" s="180" t="n"/>
      <c r="I926" s="180" t="n"/>
      <c r="J926" s="180" t="n"/>
      <c r="K926" s="181" t="n"/>
    </row>
    <row outlineLevel="0" r="927">
      <c r="A927" s="178" t="n"/>
      <c r="B927" s="180" t="n"/>
      <c r="C927" s="178" t="n"/>
      <c r="D927" s="178" t="n"/>
      <c r="E927" s="178" t="n"/>
      <c r="F927" s="180" t="n"/>
      <c r="G927" s="180" t="n"/>
      <c r="H927" s="180" t="n"/>
      <c r="I927" s="180" t="n"/>
      <c r="J927" s="180" t="n"/>
      <c r="K927" s="181" t="n"/>
    </row>
    <row outlineLevel="0" r="928">
      <c r="A928" s="178" t="n"/>
      <c r="B928" s="180" t="n"/>
      <c r="C928" s="178" t="n"/>
      <c r="D928" s="178" t="n"/>
      <c r="E928" s="178" t="n"/>
      <c r="F928" s="180" t="n"/>
      <c r="G928" s="180" t="n"/>
      <c r="H928" s="180" t="n"/>
      <c r="I928" s="180" t="n"/>
      <c r="J928" s="180" t="n"/>
      <c r="K928" s="181" t="n"/>
    </row>
    <row outlineLevel="0" r="929">
      <c r="A929" s="178" t="n"/>
      <c r="B929" s="180" t="n"/>
      <c r="C929" s="178" t="n"/>
      <c r="D929" s="178" t="n"/>
      <c r="E929" s="178" t="n"/>
      <c r="F929" s="180" t="n"/>
      <c r="G929" s="180" t="n"/>
      <c r="H929" s="180" t="n"/>
      <c r="I929" s="180" t="n"/>
      <c r="J929" s="180" t="n"/>
      <c r="K929" s="181" t="n"/>
    </row>
    <row outlineLevel="0" r="930">
      <c r="A930" s="178" t="n"/>
      <c r="B930" s="180" t="n"/>
      <c r="C930" s="178" t="n"/>
      <c r="D930" s="178" t="n"/>
      <c r="E930" s="178" t="n"/>
      <c r="F930" s="180" t="n"/>
      <c r="G930" s="180" t="n"/>
      <c r="H930" s="180" t="n"/>
      <c r="I930" s="180" t="n"/>
      <c r="J930" s="180" t="n"/>
      <c r="K930" s="181" t="n"/>
    </row>
    <row outlineLevel="0" r="931">
      <c r="A931" s="178" t="n"/>
      <c r="B931" s="180" t="n"/>
      <c r="C931" s="178" t="n"/>
      <c r="D931" s="178" t="n"/>
      <c r="E931" s="178" t="n"/>
      <c r="F931" s="180" t="n"/>
      <c r="G931" s="180" t="n"/>
      <c r="H931" s="180" t="n"/>
      <c r="I931" s="180" t="n"/>
      <c r="J931" s="180" t="n"/>
      <c r="K931" s="181" t="n"/>
    </row>
    <row outlineLevel="0" r="932">
      <c r="A932" s="178" t="n"/>
      <c r="B932" s="180" t="n"/>
      <c r="C932" s="178" t="n"/>
      <c r="D932" s="178" t="n"/>
      <c r="E932" s="178" t="n"/>
      <c r="F932" s="180" t="n"/>
      <c r="G932" s="180" t="n"/>
      <c r="H932" s="180" t="n"/>
      <c r="I932" s="180" t="n"/>
      <c r="J932" s="180" t="n"/>
      <c r="K932" s="181" t="n"/>
    </row>
    <row outlineLevel="0" r="933">
      <c r="A933" s="178" t="n"/>
      <c r="B933" s="180" t="n"/>
      <c r="C933" s="178" t="n"/>
      <c r="D933" s="178" t="n"/>
      <c r="E933" s="178" t="n"/>
      <c r="F933" s="180" t="n"/>
      <c r="G933" s="180" t="n"/>
      <c r="H933" s="180" t="n"/>
      <c r="I933" s="180" t="n"/>
      <c r="J933" s="180" t="n"/>
      <c r="K933" s="181" t="n"/>
    </row>
    <row outlineLevel="0" r="934">
      <c r="A934" s="178" t="n"/>
      <c r="B934" s="180" t="n"/>
      <c r="C934" s="178" t="n"/>
      <c r="D934" s="178" t="n"/>
      <c r="E934" s="178" t="n"/>
      <c r="F934" s="180" t="n"/>
      <c r="G934" s="180" t="n"/>
      <c r="H934" s="180" t="n"/>
      <c r="I934" s="180" t="n"/>
      <c r="J934" s="180" t="n"/>
      <c r="K934" s="181" t="n"/>
    </row>
    <row outlineLevel="0" r="935">
      <c r="A935" s="178" t="n"/>
      <c r="B935" s="180" t="n"/>
      <c r="C935" s="178" t="n"/>
      <c r="D935" s="178" t="n"/>
      <c r="E935" s="178" t="n"/>
      <c r="F935" s="180" t="n"/>
      <c r="G935" s="180" t="n"/>
      <c r="H935" s="180" t="n"/>
      <c r="I935" s="180" t="n"/>
      <c r="J935" s="180" t="n"/>
      <c r="K935" s="181" t="n"/>
    </row>
    <row outlineLevel="0" r="936">
      <c r="A936" s="178" t="n"/>
      <c r="B936" s="180" t="n"/>
      <c r="C936" s="178" t="n"/>
      <c r="D936" s="178" t="n"/>
      <c r="E936" s="178" t="n"/>
      <c r="F936" s="180" t="n"/>
      <c r="G936" s="180" t="n"/>
      <c r="H936" s="180" t="n"/>
      <c r="I936" s="180" t="n"/>
      <c r="J936" s="180" t="n"/>
      <c r="K936" s="181" t="n"/>
    </row>
    <row outlineLevel="0" r="937">
      <c r="A937" s="178" t="n"/>
      <c r="B937" s="180" t="n"/>
      <c r="C937" s="178" t="n"/>
      <c r="D937" s="178" t="n"/>
      <c r="E937" s="178" t="n"/>
      <c r="F937" s="180" t="n"/>
      <c r="G937" s="180" t="n"/>
      <c r="H937" s="180" t="n"/>
      <c r="I937" s="180" t="n"/>
      <c r="J937" s="180" t="n"/>
      <c r="K937" s="181" t="n"/>
    </row>
    <row outlineLevel="0" r="938">
      <c r="A938" s="178" t="n"/>
      <c r="B938" s="180" t="n"/>
      <c r="C938" s="178" t="n"/>
      <c r="D938" s="178" t="n"/>
      <c r="E938" s="178" t="n"/>
      <c r="F938" s="180" t="n"/>
      <c r="G938" s="180" t="n"/>
      <c r="H938" s="180" t="n"/>
      <c r="I938" s="180" t="n"/>
      <c r="J938" s="180" t="n"/>
      <c r="K938" s="181" t="n"/>
    </row>
    <row outlineLevel="0" r="939">
      <c r="A939" s="178" t="n"/>
      <c r="B939" s="180" t="n"/>
      <c r="C939" s="178" t="n"/>
      <c r="D939" s="178" t="n"/>
      <c r="E939" s="178" t="n"/>
      <c r="F939" s="180" t="n"/>
      <c r="G939" s="180" t="n"/>
      <c r="H939" s="180" t="n"/>
      <c r="I939" s="180" t="n"/>
      <c r="J939" s="180" t="n"/>
      <c r="K939" s="181" t="n"/>
    </row>
    <row outlineLevel="0" r="940">
      <c r="A940" s="178" t="n"/>
      <c r="B940" s="180" t="n"/>
      <c r="C940" s="178" t="n"/>
      <c r="D940" s="178" t="n"/>
      <c r="E940" s="178" t="n"/>
      <c r="F940" s="180" t="n"/>
      <c r="G940" s="180" t="n"/>
      <c r="H940" s="180" t="n"/>
      <c r="I940" s="180" t="n"/>
      <c r="J940" s="180" t="n"/>
      <c r="K940" s="181" t="n"/>
    </row>
    <row outlineLevel="0" r="941">
      <c r="A941" s="178" t="n"/>
      <c r="B941" s="180" t="n"/>
      <c r="C941" s="178" t="n"/>
      <c r="D941" s="178" t="n"/>
      <c r="E941" s="178" t="n"/>
      <c r="F941" s="180" t="n"/>
      <c r="G941" s="180" t="n"/>
      <c r="H941" s="180" t="n"/>
      <c r="I941" s="180" t="n"/>
      <c r="J941" s="180" t="n"/>
      <c r="K941" s="181" t="n"/>
    </row>
    <row outlineLevel="0" r="942">
      <c r="A942" s="178" t="n"/>
      <c r="B942" s="180" t="n"/>
      <c r="C942" s="178" t="n"/>
      <c r="D942" s="178" t="n"/>
      <c r="E942" s="178" t="n"/>
      <c r="F942" s="180" t="n"/>
      <c r="G942" s="180" t="n"/>
      <c r="H942" s="180" t="n"/>
      <c r="I942" s="180" t="n"/>
      <c r="J942" s="180" t="n"/>
      <c r="K942" s="181" t="n"/>
    </row>
    <row outlineLevel="0" r="943">
      <c r="A943" s="178" t="n"/>
      <c r="B943" s="180" t="n"/>
      <c r="C943" s="178" t="n"/>
      <c r="D943" s="178" t="n"/>
      <c r="E943" s="178" t="n"/>
      <c r="F943" s="180" t="n"/>
      <c r="G943" s="180" t="n"/>
      <c r="H943" s="180" t="n"/>
      <c r="I943" s="180" t="n"/>
      <c r="J943" s="180" t="n"/>
      <c r="K943" s="181" t="n"/>
    </row>
    <row outlineLevel="0" r="944">
      <c r="A944" s="178" t="n"/>
      <c r="B944" s="180" t="n"/>
      <c r="C944" s="178" t="n"/>
      <c r="D944" s="178" t="n"/>
      <c r="E944" s="178" t="n"/>
      <c r="F944" s="180" t="n"/>
      <c r="G944" s="180" t="n"/>
      <c r="H944" s="180" t="n"/>
      <c r="I944" s="180" t="n"/>
      <c r="J944" s="180" t="n"/>
      <c r="K944" s="181" t="n"/>
    </row>
    <row outlineLevel="0" r="945">
      <c r="A945" s="178" t="n"/>
      <c r="B945" s="180" t="n"/>
      <c r="C945" s="178" t="n"/>
      <c r="D945" s="178" t="n"/>
      <c r="E945" s="178" t="n"/>
      <c r="F945" s="180" t="n"/>
      <c r="G945" s="180" t="n"/>
      <c r="H945" s="180" t="n"/>
      <c r="I945" s="180" t="n"/>
      <c r="J945" s="180" t="n"/>
      <c r="K945" s="181" t="n"/>
    </row>
    <row outlineLevel="0" r="946">
      <c r="A946" s="178" t="n"/>
      <c r="B946" s="180" t="n"/>
      <c r="C946" s="178" t="n"/>
      <c r="D946" s="178" t="n"/>
      <c r="E946" s="178" t="n"/>
      <c r="F946" s="180" t="n"/>
      <c r="G946" s="180" t="n"/>
      <c r="H946" s="180" t="n"/>
      <c r="I946" s="180" t="n"/>
      <c r="J946" s="180" t="n"/>
      <c r="K946" s="181" t="n"/>
    </row>
    <row outlineLevel="0" r="947">
      <c r="A947" s="178" t="n"/>
      <c r="B947" s="180" t="n"/>
      <c r="C947" s="178" t="n"/>
      <c r="D947" s="178" t="n"/>
      <c r="E947" s="178" t="n"/>
      <c r="F947" s="180" t="n"/>
      <c r="G947" s="180" t="n"/>
      <c r="H947" s="180" t="n"/>
      <c r="I947" s="180" t="n"/>
      <c r="J947" s="180" t="n"/>
      <c r="K947" s="181" t="n"/>
    </row>
    <row outlineLevel="0" r="948">
      <c r="A948" s="178" t="n"/>
      <c r="B948" s="180" t="n"/>
      <c r="C948" s="178" t="n"/>
      <c r="D948" s="178" t="n"/>
      <c r="E948" s="178" t="n"/>
      <c r="F948" s="180" t="n"/>
      <c r="G948" s="180" t="n"/>
      <c r="H948" s="180" t="n"/>
      <c r="I948" s="180" t="n"/>
      <c r="J948" s="180" t="n"/>
      <c r="K948" s="181" t="n"/>
    </row>
    <row outlineLevel="0" r="949">
      <c r="A949" s="178" t="n"/>
      <c r="B949" s="180" t="n"/>
      <c r="C949" s="178" t="n"/>
      <c r="D949" s="178" t="n"/>
      <c r="E949" s="178" t="n"/>
      <c r="F949" s="180" t="n"/>
      <c r="G949" s="180" t="n"/>
      <c r="H949" s="180" t="n"/>
      <c r="I949" s="180" t="n"/>
      <c r="J949" s="180" t="n"/>
      <c r="K949" s="181" t="n"/>
    </row>
    <row outlineLevel="0" r="950">
      <c r="A950" s="178" t="n"/>
      <c r="B950" s="180" t="n"/>
      <c r="C950" s="178" t="n"/>
      <c r="D950" s="178" t="n"/>
      <c r="E950" s="178" t="n"/>
      <c r="F950" s="180" t="n"/>
      <c r="G950" s="180" t="n"/>
      <c r="H950" s="180" t="n"/>
      <c r="I950" s="180" t="n"/>
      <c r="J950" s="180" t="n"/>
      <c r="K950" s="181" t="n"/>
    </row>
    <row outlineLevel="0" r="951">
      <c r="A951" s="178" t="n"/>
      <c r="B951" s="180" t="n"/>
      <c r="C951" s="178" t="n"/>
      <c r="D951" s="178" t="n"/>
      <c r="E951" s="178" t="n"/>
      <c r="F951" s="180" t="n"/>
      <c r="G951" s="180" t="n"/>
      <c r="H951" s="180" t="n"/>
      <c r="I951" s="180" t="n"/>
      <c r="J951" s="180" t="n"/>
      <c r="K951" s="181" t="n"/>
    </row>
    <row outlineLevel="0" r="952">
      <c r="A952" s="178" t="n"/>
      <c r="B952" s="180" t="n"/>
      <c r="C952" s="178" t="n"/>
      <c r="D952" s="178" t="n"/>
      <c r="E952" s="178" t="n"/>
      <c r="F952" s="180" t="n"/>
      <c r="G952" s="180" t="n"/>
      <c r="H952" s="180" t="n"/>
      <c r="I952" s="180" t="n"/>
      <c r="J952" s="180" t="n"/>
      <c r="K952" s="181" t="n"/>
    </row>
    <row outlineLevel="0" r="953">
      <c r="A953" s="178" t="n"/>
      <c r="B953" s="180" t="n"/>
      <c r="C953" s="178" t="n"/>
      <c r="D953" s="178" t="n"/>
      <c r="E953" s="178" t="n"/>
      <c r="F953" s="180" t="n"/>
      <c r="G953" s="180" t="n"/>
      <c r="H953" s="180" t="n"/>
      <c r="I953" s="180" t="n"/>
      <c r="J953" s="180" t="n"/>
      <c r="K953" s="181" t="n"/>
    </row>
    <row outlineLevel="0" r="954">
      <c r="A954" s="178" t="n"/>
      <c r="B954" s="180" t="n"/>
      <c r="C954" s="178" t="n"/>
      <c r="D954" s="178" t="n"/>
      <c r="E954" s="178" t="n"/>
      <c r="F954" s="180" t="n"/>
      <c r="G954" s="180" t="n"/>
      <c r="H954" s="180" t="n"/>
      <c r="I954" s="180" t="n"/>
      <c r="J954" s="180" t="n"/>
      <c r="K954" s="181" t="n"/>
    </row>
    <row outlineLevel="0" r="955">
      <c r="A955" s="178" t="n"/>
      <c r="B955" s="180" t="n"/>
      <c r="C955" s="178" t="n"/>
      <c r="D955" s="178" t="n"/>
      <c r="E955" s="178" t="n"/>
      <c r="F955" s="180" t="n"/>
      <c r="G955" s="180" t="n"/>
      <c r="H955" s="180" t="n"/>
      <c r="I955" s="180" t="n"/>
      <c r="J955" s="180" t="n"/>
      <c r="K955" s="181" t="n"/>
    </row>
    <row outlineLevel="0" r="956">
      <c r="A956" s="178" t="n"/>
      <c r="B956" s="180" t="n"/>
      <c r="C956" s="178" t="n"/>
      <c r="D956" s="178" t="n"/>
      <c r="E956" s="178" t="n"/>
      <c r="F956" s="180" t="n"/>
      <c r="G956" s="180" t="n"/>
      <c r="H956" s="180" t="n"/>
      <c r="I956" s="180" t="n"/>
      <c r="J956" s="180" t="n"/>
      <c r="K956" s="181" t="n"/>
    </row>
    <row outlineLevel="0" r="957">
      <c r="A957" s="178" t="n"/>
      <c r="B957" s="180" t="n"/>
      <c r="C957" s="178" t="n"/>
      <c r="D957" s="178" t="n"/>
      <c r="E957" s="178" t="n"/>
      <c r="F957" s="180" t="n"/>
      <c r="G957" s="180" t="n"/>
      <c r="H957" s="180" t="n"/>
      <c r="I957" s="180" t="n"/>
      <c r="J957" s="180" t="n"/>
      <c r="K957" s="181" t="n"/>
    </row>
    <row outlineLevel="0" r="958">
      <c r="A958" s="178" t="n"/>
      <c r="B958" s="180" t="n"/>
      <c r="C958" s="178" t="n"/>
      <c r="D958" s="178" t="n"/>
      <c r="E958" s="178" t="n"/>
      <c r="F958" s="180" t="n"/>
      <c r="G958" s="180" t="n"/>
      <c r="H958" s="180" t="n"/>
      <c r="I958" s="180" t="n"/>
      <c r="J958" s="180" t="n"/>
      <c r="K958" s="181" t="n"/>
    </row>
    <row outlineLevel="0" r="959">
      <c r="A959" s="178" t="n"/>
      <c r="B959" s="180" t="n"/>
      <c r="C959" s="178" t="n"/>
      <c r="D959" s="178" t="n"/>
      <c r="E959" s="178" t="n"/>
      <c r="F959" s="180" t="n"/>
      <c r="G959" s="180" t="n"/>
      <c r="H959" s="180" t="n"/>
      <c r="I959" s="180" t="n"/>
      <c r="J959" s="180" t="n"/>
      <c r="K959" s="181" t="n"/>
    </row>
    <row outlineLevel="0" r="960">
      <c r="A960" s="178" t="n"/>
      <c r="B960" s="180" t="n"/>
      <c r="C960" s="178" t="n"/>
      <c r="D960" s="178" t="n"/>
      <c r="E960" s="178" t="n"/>
      <c r="F960" s="180" t="n"/>
      <c r="G960" s="180" t="n"/>
      <c r="H960" s="180" t="n"/>
      <c r="I960" s="180" t="n"/>
      <c r="J960" s="180" t="n"/>
      <c r="K960" s="181" t="n"/>
    </row>
    <row outlineLevel="0" r="961">
      <c r="A961" s="178" t="n"/>
      <c r="B961" s="180" t="n"/>
      <c r="C961" s="178" t="n"/>
      <c r="D961" s="178" t="n"/>
      <c r="E961" s="178" t="n"/>
      <c r="F961" s="180" t="n"/>
      <c r="G961" s="180" t="n"/>
      <c r="H961" s="180" t="n"/>
      <c r="I961" s="180" t="n"/>
      <c r="J961" s="180" t="n"/>
      <c r="K961" s="181" t="n"/>
    </row>
    <row outlineLevel="0" r="962">
      <c r="A962" s="178" t="n"/>
      <c r="B962" s="180" t="n"/>
      <c r="C962" s="178" t="n"/>
      <c r="D962" s="178" t="n"/>
      <c r="E962" s="178" t="n"/>
      <c r="F962" s="180" t="n"/>
      <c r="G962" s="180" t="n"/>
      <c r="H962" s="180" t="n"/>
      <c r="I962" s="180" t="n"/>
      <c r="J962" s="180" t="n"/>
      <c r="K962" s="181" t="n"/>
    </row>
    <row outlineLevel="0" r="963">
      <c r="A963" s="178" t="n"/>
      <c r="B963" s="180" t="n"/>
      <c r="C963" s="178" t="n"/>
      <c r="D963" s="178" t="n"/>
      <c r="E963" s="178" t="n"/>
      <c r="F963" s="180" t="n"/>
      <c r="G963" s="180" t="n"/>
      <c r="H963" s="180" t="n"/>
      <c r="I963" s="180" t="n"/>
      <c r="J963" s="180" t="n"/>
      <c r="K963" s="181" t="n"/>
    </row>
    <row outlineLevel="0" r="964">
      <c r="A964" s="178" t="n"/>
      <c r="B964" s="180" t="n"/>
      <c r="C964" s="178" t="n"/>
      <c r="D964" s="178" t="n"/>
      <c r="E964" s="178" t="n"/>
      <c r="F964" s="180" t="n"/>
      <c r="G964" s="180" t="n"/>
      <c r="H964" s="180" t="n"/>
      <c r="I964" s="180" t="n"/>
      <c r="J964" s="180" t="n"/>
      <c r="K964" s="181" t="n"/>
    </row>
    <row outlineLevel="0" r="965">
      <c r="A965" s="178" t="n"/>
      <c r="B965" s="180" t="n"/>
      <c r="C965" s="178" t="n"/>
      <c r="D965" s="178" t="n"/>
      <c r="E965" s="178" t="n"/>
      <c r="F965" s="180" t="n"/>
      <c r="G965" s="180" t="n"/>
      <c r="H965" s="180" t="n"/>
      <c r="I965" s="180" t="n"/>
      <c r="J965" s="180" t="n"/>
      <c r="K965" s="181" t="n"/>
    </row>
    <row outlineLevel="0" r="966">
      <c r="A966" s="178" t="n"/>
      <c r="B966" s="180" t="n"/>
      <c r="C966" s="178" t="n"/>
      <c r="D966" s="178" t="n"/>
      <c r="E966" s="178" t="n"/>
      <c r="F966" s="180" t="n"/>
      <c r="G966" s="180" t="n"/>
      <c r="H966" s="180" t="n"/>
      <c r="I966" s="180" t="n"/>
      <c r="J966" s="180" t="n"/>
      <c r="K966" s="181" t="n"/>
    </row>
    <row outlineLevel="0" r="967">
      <c r="A967" s="178" t="n"/>
      <c r="B967" s="180" t="n"/>
      <c r="C967" s="178" t="n"/>
      <c r="D967" s="178" t="n"/>
      <c r="E967" s="178" t="n"/>
      <c r="F967" s="180" t="n"/>
      <c r="G967" s="180" t="n"/>
      <c r="H967" s="180" t="n"/>
      <c r="I967" s="180" t="n"/>
      <c r="J967" s="180" t="n"/>
      <c r="K967" s="181" t="n"/>
    </row>
    <row outlineLevel="0" r="968">
      <c r="A968" s="178" t="n"/>
      <c r="B968" s="180" t="n"/>
      <c r="C968" s="178" t="n"/>
      <c r="D968" s="178" t="n"/>
      <c r="E968" s="178" t="n"/>
      <c r="F968" s="180" t="n"/>
      <c r="G968" s="180" t="n"/>
      <c r="H968" s="180" t="n"/>
      <c r="I968" s="180" t="n"/>
      <c r="J968" s="180" t="n"/>
      <c r="K968" s="181" t="n"/>
    </row>
    <row outlineLevel="0" r="969">
      <c r="A969" s="178" t="n"/>
      <c r="B969" s="180" t="n"/>
      <c r="C969" s="178" t="n"/>
      <c r="D969" s="178" t="n"/>
      <c r="E969" s="178" t="n"/>
      <c r="F969" s="180" t="n"/>
      <c r="G969" s="180" t="n"/>
      <c r="H969" s="180" t="n"/>
      <c r="I969" s="180" t="n"/>
      <c r="J969" s="180" t="n"/>
      <c r="K969" s="181" t="n"/>
    </row>
    <row outlineLevel="0" r="970">
      <c r="A970" s="178" t="n"/>
      <c r="B970" s="180" t="n"/>
      <c r="C970" s="178" t="n"/>
      <c r="D970" s="178" t="n"/>
      <c r="E970" s="178" t="n"/>
      <c r="F970" s="180" t="n"/>
      <c r="G970" s="180" t="n"/>
      <c r="H970" s="180" t="n"/>
      <c r="I970" s="180" t="n"/>
      <c r="J970" s="180" t="n"/>
      <c r="K970" s="181" t="n"/>
    </row>
    <row outlineLevel="0" r="971">
      <c r="A971" s="178" t="n"/>
      <c r="B971" s="180" t="n"/>
      <c r="C971" s="178" t="n"/>
      <c r="D971" s="178" t="n"/>
      <c r="E971" s="178" t="n"/>
      <c r="F971" s="180" t="n"/>
      <c r="G971" s="180" t="n"/>
      <c r="H971" s="180" t="n"/>
      <c r="I971" s="180" t="n"/>
      <c r="J971" s="180" t="n"/>
      <c r="K971" s="181" t="n"/>
    </row>
    <row outlineLevel="0" r="972">
      <c r="A972" s="178" t="n"/>
      <c r="B972" s="180" t="n"/>
      <c r="C972" s="178" t="n"/>
      <c r="D972" s="178" t="n"/>
      <c r="E972" s="178" t="n"/>
      <c r="F972" s="180" t="n"/>
      <c r="G972" s="180" t="n"/>
      <c r="H972" s="180" t="n"/>
      <c r="I972" s="180" t="n"/>
      <c r="J972" s="180" t="n"/>
      <c r="K972" s="181" t="n"/>
    </row>
    <row outlineLevel="0" r="973">
      <c r="A973" s="178" t="n"/>
      <c r="B973" s="180" t="n"/>
      <c r="C973" s="178" t="n"/>
      <c r="D973" s="178" t="n"/>
      <c r="E973" s="178" t="n"/>
      <c r="F973" s="180" t="n"/>
      <c r="G973" s="180" t="n"/>
      <c r="H973" s="180" t="n"/>
      <c r="I973" s="180" t="n"/>
      <c r="J973" s="180" t="n"/>
      <c r="K973" s="181" t="n"/>
    </row>
    <row outlineLevel="0" r="974">
      <c r="A974" s="178" t="n"/>
      <c r="B974" s="180" t="n"/>
      <c r="C974" s="178" t="n"/>
      <c r="D974" s="178" t="n"/>
      <c r="E974" s="178" t="n"/>
      <c r="F974" s="180" t="n"/>
      <c r="G974" s="180" t="n"/>
      <c r="H974" s="180" t="n"/>
      <c r="I974" s="180" t="n"/>
      <c r="J974" s="180" t="n"/>
      <c r="K974" s="181" t="n"/>
    </row>
    <row outlineLevel="0" r="975">
      <c r="A975" s="178" t="n"/>
      <c r="B975" s="180" t="n"/>
      <c r="C975" s="178" t="n"/>
      <c r="D975" s="178" t="n"/>
      <c r="E975" s="178" t="n"/>
      <c r="F975" s="180" t="n"/>
      <c r="G975" s="180" t="n"/>
      <c r="H975" s="180" t="n"/>
      <c r="I975" s="180" t="n"/>
      <c r="J975" s="180" t="n"/>
      <c r="K975" s="181" t="n"/>
    </row>
    <row outlineLevel="0" r="976">
      <c r="A976" s="178" t="n"/>
      <c r="B976" s="180" t="n"/>
      <c r="C976" s="178" t="n"/>
      <c r="D976" s="178" t="n"/>
      <c r="E976" s="178" t="n"/>
      <c r="F976" s="180" t="n"/>
      <c r="G976" s="180" t="n"/>
      <c r="H976" s="180" t="n"/>
      <c r="I976" s="180" t="n"/>
      <c r="J976" s="180" t="n"/>
      <c r="K976" s="181" t="n"/>
    </row>
    <row outlineLevel="0" r="977">
      <c r="A977" s="178" t="n"/>
      <c r="B977" s="180" t="n"/>
      <c r="C977" s="178" t="n"/>
      <c r="D977" s="178" t="n"/>
      <c r="E977" s="178" t="n"/>
      <c r="F977" s="180" t="n"/>
      <c r="G977" s="180" t="n"/>
      <c r="H977" s="180" t="n"/>
      <c r="I977" s="180" t="n"/>
      <c r="J977" s="180" t="n"/>
      <c r="K977" s="181" t="n"/>
    </row>
    <row outlineLevel="0" r="978">
      <c r="A978" s="178" t="n"/>
      <c r="B978" s="180" t="n"/>
      <c r="C978" s="178" t="n"/>
      <c r="D978" s="178" t="n"/>
      <c r="E978" s="178" t="n"/>
      <c r="F978" s="180" t="n"/>
      <c r="G978" s="180" t="n"/>
      <c r="H978" s="180" t="n"/>
      <c r="I978" s="180" t="n"/>
      <c r="J978" s="180" t="n"/>
      <c r="K978" s="181" t="n"/>
    </row>
    <row outlineLevel="0" r="979">
      <c r="A979" s="178" t="n"/>
      <c r="B979" s="180" t="n"/>
      <c r="C979" s="178" t="n"/>
      <c r="D979" s="178" t="n"/>
      <c r="E979" s="178" t="n"/>
      <c r="F979" s="180" t="n"/>
      <c r="G979" s="180" t="n"/>
      <c r="H979" s="180" t="n"/>
      <c r="I979" s="180" t="n"/>
      <c r="J979" s="180" t="n"/>
      <c r="K979" s="181" t="n"/>
    </row>
    <row outlineLevel="0" r="980">
      <c r="A980" s="178" t="n"/>
      <c r="B980" s="180" t="n"/>
      <c r="C980" s="178" t="n"/>
      <c r="D980" s="178" t="n"/>
      <c r="E980" s="178" t="n"/>
      <c r="F980" s="180" t="n"/>
      <c r="G980" s="180" t="n"/>
      <c r="H980" s="180" t="n"/>
      <c r="I980" s="180" t="n"/>
      <c r="J980" s="180" t="n"/>
      <c r="K980" s="181" t="n"/>
    </row>
    <row outlineLevel="0" r="981">
      <c r="A981" s="178" t="n"/>
      <c r="B981" s="180" t="n"/>
      <c r="C981" s="178" t="n"/>
      <c r="D981" s="178" t="n"/>
      <c r="E981" s="178" t="n"/>
      <c r="F981" s="180" t="n"/>
      <c r="G981" s="180" t="n"/>
      <c r="H981" s="180" t="n"/>
      <c r="I981" s="180" t="n"/>
      <c r="J981" s="180" t="n"/>
      <c r="K981" s="181" t="n"/>
    </row>
    <row outlineLevel="0" r="982">
      <c r="A982" s="178" t="n"/>
      <c r="B982" s="180" t="n"/>
      <c r="C982" s="178" t="n"/>
      <c r="D982" s="178" t="n"/>
      <c r="E982" s="178" t="n"/>
      <c r="F982" s="180" t="n"/>
      <c r="G982" s="180" t="n"/>
      <c r="H982" s="180" t="n"/>
      <c r="I982" s="180" t="n"/>
      <c r="J982" s="180" t="n"/>
      <c r="K982" s="181" t="n"/>
    </row>
    <row outlineLevel="0" r="983">
      <c r="A983" s="178" t="n"/>
      <c r="B983" s="180" t="n"/>
      <c r="C983" s="178" t="n"/>
      <c r="D983" s="178" t="n"/>
      <c r="E983" s="178" t="n"/>
      <c r="F983" s="180" t="n"/>
      <c r="G983" s="180" t="n"/>
      <c r="H983" s="180" t="n"/>
      <c r="I983" s="180" t="n"/>
      <c r="J983" s="180" t="n"/>
      <c r="K983" s="181" t="n"/>
    </row>
    <row outlineLevel="0" r="984">
      <c r="A984" s="178" t="n"/>
      <c r="B984" s="180" t="n"/>
      <c r="C984" s="178" t="n"/>
      <c r="D984" s="178" t="n"/>
      <c r="E984" s="178" t="n"/>
      <c r="F984" s="180" t="n"/>
      <c r="G984" s="180" t="n"/>
      <c r="H984" s="180" t="n"/>
      <c r="I984" s="180" t="n"/>
      <c r="J984" s="180" t="n"/>
      <c r="K984" s="181" t="n"/>
    </row>
    <row outlineLevel="0" r="985">
      <c r="A985" s="178" t="n"/>
      <c r="B985" s="180" t="n"/>
      <c r="C985" s="178" t="n"/>
      <c r="D985" s="178" t="n"/>
      <c r="E985" s="178" t="n"/>
      <c r="F985" s="180" t="n"/>
      <c r="G985" s="180" t="n"/>
      <c r="H985" s="180" t="n"/>
      <c r="I985" s="180" t="n"/>
      <c r="J985" s="180" t="n"/>
      <c r="K985" s="181" t="n"/>
    </row>
    <row outlineLevel="0" r="986">
      <c r="A986" s="178" t="n"/>
      <c r="B986" s="180" t="n"/>
      <c r="C986" s="178" t="n"/>
      <c r="D986" s="178" t="n"/>
      <c r="E986" s="178" t="n"/>
      <c r="F986" s="180" t="n"/>
      <c r="G986" s="180" t="n"/>
      <c r="H986" s="180" t="n"/>
      <c r="I986" s="180" t="n"/>
      <c r="J986" s="180" t="n"/>
      <c r="K986" s="181" t="n"/>
    </row>
    <row outlineLevel="0" r="987">
      <c r="A987" s="178" t="n"/>
      <c r="B987" s="180" t="n"/>
      <c r="C987" s="178" t="n"/>
      <c r="D987" s="178" t="n"/>
      <c r="E987" s="178" t="n"/>
      <c r="F987" s="180" t="n"/>
      <c r="G987" s="180" t="n"/>
      <c r="H987" s="180" t="n"/>
      <c r="I987" s="180" t="n"/>
      <c r="J987" s="180" t="n"/>
      <c r="K987" s="181" t="n"/>
    </row>
    <row outlineLevel="0" r="988">
      <c r="A988" s="178" t="n"/>
      <c r="B988" s="180" t="n"/>
      <c r="C988" s="178" t="n"/>
      <c r="D988" s="178" t="n"/>
      <c r="E988" s="178" t="n"/>
      <c r="F988" s="180" t="n"/>
      <c r="G988" s="180" t="n"/>
      <c r="H988" s="180" t="n"/>
      <c r="I988" s="180" t="n"/>
      <c r="J988" s="180" t="n"/>
      <c r="K988" s="181" t="n"/>
    </row>
    <row outlineLevel="0" r="989">
      <c r="A989" s="178" t="n"/>
      <c r="B989" s="180" t="n"/>
      <c r="C989" s="178" t="n"/>
      <c r="D989" s="178" t="n"/>
      <c r="E989" s="178" t="n"/>
      <c r="F989" s="180" t="n"/>
      <c r="G989" s="180" t="n"/>
      <c r="H989" s="180" t="n"/>
      <c r="I989" s="180" t="n"/>
      <c r="J989" s="180" t="n"/>
      <c r="K989" s="181" t="n"/>
    </row>
    <row outlineLevel="0" r="990">
      <c r="A990" s="178" t="n"/>
      <c r="B990" s="180" t="n"/>
      <c r="C990" s="178" t="n"/>
      <c r="D990" s="178" t="n"/>
      <c r="E990" s="178" t="n"/>
      <c r="F990" s="180" t="n"/>
      <c r="G990" s="180" t="n"/>
      <c r="H990" s="180" t="n"/>
      <c r="I990" s="180" t="n"/>
      <c r="J990" s="180" t="n"/>
      <c r="K990" s="181" t="n"/>
    </row>
    <row outlineLevel="0" r="991">
      <c r="A991" s="178" t="n"/>
      <c r="B991" s="180" t="n"/>
      <c r="C991" s="178" t="n"/>
      <c r="D991" s="178" t="n"/>
      <c r="E991" s="178" t="n"/>
      <c r="F991" s="180" t="n"/>
      <c r="G991" s="180" t="n"/>
      <c r="H991" s="180" t="n"/>
      <c r="I991" s="180" t="n"/>
      <c r="J991" s="180" t="n"/>
      <c r="K991" s="181" t="n"/>
    </row>
    <row outlineLevel="0" r="992">
      <c r="A992" s="178" t="n"/>
      <c r="B992" s="180" t="n"/>
      <c r="C992" s="178" t="n"/>
      <c r="D992" s="178" t="n"/>
      <c r="E992" s="178" t="n"/>
      <c r="F992" s="180" t="n"/>
      <c r="G992" s="180" t="n"/>
      <c r="H992" s="180" t="n"/>
      <c r="I992" s="180" t="n"/>
      <c r="J992" s="180" t="n"/>
      <c r="K992" s="181" t="n"/>
    </row>
    <row outlineLevel="0" r="993">
      <c r="A993" s="178" t="n"/>
      <c r="B993" s="180" t="n"/>
      <c r="C993" s="178" t="n"/>
      <c r="D993" s="178" t="n"/>
      <c r="E993" s="178" t="n"/>
      <c r="F993" s="180" t="n"/>
      <c r="G993" s="180" t="n"/>
      <c r="H993" s="180" t="n"/>
      <c r="I993" s="180" t="n"/>
      <c r="J993" s="180" t="n"/>
      <c r="K993" s="181" t="n"/>
    </row>
    <row outlineLevel="0" r="994">
      <c r="A994" s="178" t="n"/>
      <c r="B994" s="180" t="n"/>
      <c r="C994" s="178" t="n"/>
      <c r="D994" s="178" t="n"/>
      <c r="E994" s="178" t="n"/>
      <c r="F994" s="180" t="n"/>
      <c r="G994" s="180" t="n"/>
      <c r="H994" s="180" t="n"/>
      <c r="I994" s="180" t="n"/>
      <c r="J994" s="180" t="n"/>
      <c r="K994" s="181" t="n"/>
    </row>
    <row outlineLevel="0" r="995">
      <c r="A995" s="178" t="n"/>
      <c r="B995" s="180" t="n"/>
      <c r="C995" s="178" t="n"/>
      <c r="D995" s="178" t="n"/>
      <c r="E995" s="178" t="n"/>
      <c r="F995" s="180" t="n"/>
      <c r="G995" s="180" t="n"/>
      <c r="H995" s="180" t="n"/>
      <c r="I995" s="180" t="n"/>
      <c r="J995" s="180" t="n"/>
      <c r="K995" s="181" t="n"/>
    </row>
    <row outlineLevel="0" r="996">
      <c r="A996" s="178" t="n"/>
      <c r="B996" s="180" t="n"/>
      <c r="C996" s="178" t="n"/>
      <c r="D996" s="178" t="n"/>
      <c r="E996" s="178" t="n"/>
      <c r="F996" s="180" t="n"/>
      <c r="G996" s="180" t="n"/>
      <c r="H996" s="180" t="n"/>
      <c r="I996" s="180" t="n"/>
      <c r="J996" s="180" t="n"/>
      <c r="K996" s="181" t="n"/>
    </row>
    <row outlineLevel="0" r="997">
      <c r="A997" s="178" t="n"/>
      <c r="B997" s="180" t="n"/>
      <c r="C997" s="178" t="n"/>
      <c r="D997" s="178" t="n"/>
      <c r="E997" s="178" t="n"/>
      <c r="F997" s="180" t="n"/>
      <c r="G997" s="180" t="n"/>
      <c r="H997" s="180" t="n"/>
      <c r="I997" s="180" t="n"/>
      <c r="J997" s="180" t="n"/>
      <c r="K997" s="181" t="n"/>
    </row>
    <row outlineLevel="0" r="998">
      <c r="A998" s="178" t="n"/>
      <c r="B998" s="180" t="n"/>
      <c r="C998" s="178" t="n"/>
      <c r="D998" s="178" t="n"/>
      <c r="E998" s="178" t="n"/>
      <c r="F998" s="180" t="n"/>
      <c r="G998" s="180" t="n"/>
      <c r="H998" s="180" t="n"/>
      <c r="I998" s="180" t="n"/>
      <c r="J998" s="180" t="n"/>
      <c r="K998" s="181" t="n"/>
    </row>
    <row outlineLevel="0" r="999">
      <c r="A999" s="178" t="n"/>
      <c r="B999" s="180" t="n"/>
      <c r="C999" s="178" t="n"/>
      <c r="D999" s="178" t="n"/>
      <c r="E999" s="178" t="n"/>
      <c r="F999" s="180" t="n"/>
      <c r="G999" s="180" t="n"/>
      <c r="H999" s="180" t="n"/>
      <c r="I999" s="180" t="n"/>
      <c r="J999" s="180" t="n"/>
      <c r="K999" s="181" t="n"/>
    </row>
    <row outlineLevel="0" r="1000">
      <c r="A1000" s="178" t="n"/>
      <c r="B1000" s="180" t="n"/>
      <c r="C1000" s="178" t="n"/>
      <c r="D1000" s="178" t="n"/>
      <c r="E1000" s="178" t="n"/>
      <c r="F1000" s="180" t="n"/>
      <c r="G1000" s="180" t="n"/>
      <c r="H1000" s="180" t="n"/>
      <c r="I1000" s="180" t="n"/>
      <c r="J1000" s="180" t="n"/>
      <c r="K1000" s="181" t="n"/>
    </row>
    <row outlineLevel="0" r="1001">
      <c r="A1001" s="178" t="n"/>
      <c r="B1001" s="180" t="n"/>
      <c r="C1001" s="178" t="n"/>
      <c r="D1001" s="178" t="n"/>
      <c r="E1001" s="178" t="n"/>
      <c r="F1001" s="180" t="n"/>
      <c r="G1001" s="180" t="n"/>
      <c r="H1001" s="180" t="n"/>
      <c r="I1001" s="180" t="n"/>
      <c r="J1001" s="180" t="n"/>
      <c r="K1001" s="181" t="n"/>
    </row>
    <row outlineLevel="0" r="1002">
      <c r="A1002" s="178" t="n"/>
      <c r="B1002" s="180" t="n"/>
      <c r="C1002" s="178" t="n"/>
      <c r="D1002" s="178" t="n"/>
      <c r="E1002" s="178" t="n"/>
      <c r="F1002" s="180" t="n"/>
      <c r="G1002" s="180" t="n"/>
      <c r="H1002" s="180" t="n"/>
      <c r="I1002" s="180" t="n"/>
      <c r="J1002" s="180" t="n"/>
      <c r="K1002" s="181" t="n"/>
    </row>
    <row outlineLevel="0" r="1003">
      <c r="A1003" s="178" t="n"/>
      <c r="B1003" s="180" t="n"/>
      <c r="C1003" s="178" t="n"/>
      <c r="D1003" s="178" t="n"/>
      <c r="E1003" s="178" t="n"/>
      <c r="F1003" s="180" t="n"/>
      <c r="G1003" s="180" t="n"/>
      <c r="H1003" s="180" t="n"/>
      <c r="I1003" s="180" t="n"/>
      <c r="J1003" s="180" t="n"/>
      <c r="K1003" s="181" t="n"/>
    </row>
    <row outlineLevel="0" r="1004">
      <c r="A1004" s="178" t="n"/>
      <c r="B1004" s="180" t="n"/>
      <c r="C1004" s="178" t="n"/>
      <c r="D1004" s="178" t="n"/>
      <c r="E1004" s="178" t="n"/>
      <c r="F1004" s="180" t="n"/>
      <c r="G1004" s="180" t="n"/>
      <c r="H1004" s="180" t="n"/>
      <c r="I1004" s="180" t="n"/>
      <c r="J1004" s="180" t="n"/>
      <c r="K1004" s="181" t="n"/>
    </row>
    <row outlineLevel="0" r="1005">
      <c r="A1005" s="178" t="n"/>
      <c r="B1005" s="180" t="n"/>
      <c r="C1005" s="178" t="n"/>
      <c r="D1005" s="178" t="n"/>
      <c r="E1005" s="178" t="n"/>
      <c r="F1005" s="180" t="n"/>
      <c r="G1005" s="180" t="n"/>
      <c r="H1005" s="180" t="n"/>
      <c r="I1005" s="180" t="n"/>
      <c r="J1005" s="180" t="n"/>
      <c r="K1005" s="181" t="n"/>
    </row>
    <row outlineLevel="0" r="1006">
      <c r="A1006" s="178" t="n"/>
      <c r="B1006" s="180" t="n"/>
      <c r="C1006" s="178" t="n"/>
      <c r="D1006" s="178" t="n"/>
      <c r="E1006" s="178" t="n"/>
      <c r="F1006" s="180" t="n"/>
      <c r="G1006" s="180" t="n"/>
      <c r="H1006" s="180" t="n"/>
      <c r="I1006" s="180" t="n"/>
      <c r="J1006" s="180" t="n"/>
      <c r="K1006" s="181" t="n"/>
    </row>
    <row outlineLevel="0" r="1007">
      <c r="A1007" s="178" t="n"/>
      <c r="B1007" s="180" t="n"/>
      <c r="C1007" s="178" t="n"/>
      <c r="D1007" s="178" t="n"/>
      <c r="E1007" s="178" t="n"/>
      <c r="F1007" s="180" t="n"/>
      <c r="G1007" s="180" t="n"/>
      <c r="H1007" s="180" t="n"/>
      <c r="I1007" s="180" t="n"/>
      <c r="J1007" s="180" t="n"/>
      <c r="K1007" s="181" t="n"/>
    </row>
    <row outlineLevel="0" r="1008">
      <c r="A1008" s="178" t="n"/>
      <c r="B1008" s="180" t="n"/>
      <c r="C1008" s="178" t="n"/>
      <c r="D1008" s="178" t="n"/>
      <c r="E1008" s="178" t="n"/>
      <c r="F1008" s="180" t="n"/>
      <c r="G1008" s="180" t="n"/>
      <c r="H1008" s="180" t="n"/>
      <c r="I1008" s="180" t="n"/>
      <c r="J1008" s="180" t="n"/>
      <c r="K1008" s="181" t="n"/>
    </row>
    <row outlineLevel="0" r="1009">
      <c r="A1009" s="178" t="n"/>
      <c r="B1009" s="180" t="n"/>
      <c r="C1009" s="178" t="n"/>
      <c r="D1009" s="178" t="n"/>
      <c r="E1009" s="178" t="n"/>
      <c r="F1009" s="180" t="n"/>
      <c r="G1009" s="180" t="n"/>
      <c r="H1009" s="180" t="n"/>
      <c r="I1009" s="180" t="n"/>
      <c r="J1009" s="180" t="n"/>
      <c r="K1009" s="181" t="n"/>
    </row>
    <row outlineLevel="0" r="1010">
      <c r="A1010" s="178" t="n"/>
      <c r="B1010" s="180" t="n"/>
      <c r="C1010" s="178" t="n"/>
      <c r="D1010" s="178" t="n"/>
      <c r="E1010" s="178" t="n"/>
      <c r="F1010" s="180" t="n"/>
      <c r="G1010" s="180" t="n"/>
      <c r="H1010" s="180" t="n"/>
      <c r="I1010" s="180" t="n"/>
      <c r="J1010" s="180" t="n"/>
      <c r="K1010" s="181" t="n"/>
    </row>
    <row outlineLevel="0" r="1011">
      <c r="A1011" s="178" t="n"/>
      <c r="B1011" s="180" t="n"/>
      <c r="C1011" s="178" t="n"/>
      <c r="D1011" s="178" t="n"/>
      <c r="E1011" s="178" t="n"/>
      <c r="F1011" s="180" t="n"/>
      <c r="G1011" s="180" t="n"/>
      <c r="H1011" s="180" t="n"/>
      <c r="I1011" s="180" t="n"/>
      <c r="J1011" s="180" t="n"/>
      <c r="K1011" s="181" t="n"/>
    </row>
    <row outlineLevel="0" r="1012">
      <c r="A1012" s="178" t="n"/>
      <c r="B1012" s="180" t="n"/>
      <c r="C1012" s="178" t="n"/>
      <c r="D1012" s="178" t="n"/>
      <c r="E1012" s="178" t="n"/>
      <c r="F1012" s="180" t="n"/>
      <c r="G1012" s="180" t="n"/>
      <c r="H1012" s="180" t="n"/>
      <c r="I1012" s="180" t="n"/>
      <c r="J1012" s="180" t="n"/>
      <c r="K1012" s="181" t="n"/>
    </row>
    <row outlineLevel="0" r="1013">
      <c r="A1013" s="178" t="n"/>
      <c r="B1013" s="180" t="n"/>
      <c r="C1013" s="178" t="n"/>
      <c r="D1013" s="178" t="n"/>
      <c r="E1013" s="178" t="n"/>
      <c r="F1013" s="180" t="n"/>
      <c r="G1013" s="180" t="n"/>
      <c r="H1013" s="180" t="n"/>
      <c r="I1013" s="180" t="n"/>
      <c r="J1013" s="180" t="n"/>
      <c r="K1013" s="181" t="n"/>
    </row>
    <row outlineLevel="0" r="1014">
      <c r="A1014" s="178" t="n"/>
      <c r="B1014" s="180" t="n"/>
      <c r="C1014" s="178" t="n"/>
      <c r="D1014" s="178" t="n"/>
      <c r="E1014" s="178" t="n"/>
      <c r="F1014" s="180" t="n"/>
      <c r="G1014" s="180" t="n"/>
      <c r="H1014" s="180" t="n"/>
      <c r="I1014" s="180" t="n"/>
      <c r="J1014" s="180" t="n"/>
      <c r="K1014" s="181" t="n"/>
    </row>
    <row outlineLevel="0" r="1015">
      <c r="A1015" s="178" t="n"/>
      <c r="B1015" s="180" t="n"/>
      <c r="C1015" s="178" t="n"/>
      <c r="D1015" s="178" t="n"/>
      <c r="E1015" s="178" t="n"/>
      <c r="F1015" s="180" t="n"/>
      <c r="G1015" s="180" t="n"/>
      <c r="H1015" s="180" t="n"/>
      <c r="I1015" s="180" t="n"/>
      <c r="J1015" s="180" t="n"/>
      <c r="K1015" s="181" t="n"/>
    </row>
    <row outlineLevel="0" r="1016">
      <c r="A1016" s="178" t="n"/>
      <c r="B1016" s="180" t="n"/>
      <c r="C1016" s="178" t="n"/>
      <c r="D1016" s="178" t="n"/>
      <c r="E1016" s="178" t="n"/>
      <c r="F1016" s="180" t="n"/>
      <c r="G1016" s="180" t="n"/>
      <c r="H1016" s="180" t="n"/>
      <c r="I1016" s="180" t="n"/>
      <c r="J1016" s="180" t="n"/>
      <c r="K1016" s="181" t="n"/>
    </row>
    <row outlineLevel="0" r="1017">
      <c r="A1017" s="178" t="n"/>
      <c r="B1017" s="180" t="n"/>
      <c r="C1017" s="178" t="n"/>
      <c r="D1017" s="178" t="n"/>
      <c r="E1017" s="178" t="n"/>
      <c r="F1017" s="180" t="n"/>
      <c r="G1017" s="180" t="n"/>
      <c r="H1017" s="180" t="n"/>
      <c r="I1017" s="180" t="n"/>
      <c r="J1017" s="180" t="n"/>
      <c r="K1017" s="181" t="n"/>
    </row>
    <row outlineLevel="0" r="1018">
      <c r="A1018" s="178" t="n"/>
      <c r="B1018" s="180" t="n"/>
      <c r="C1018" s="178" t="n"/>
      <c r="D1018" s="178" t="n"/>
      <c r="E1018" s="178" t="n"/>
      <c r="F1018" s="180" t="n"/>
      <c r="G1018" s="180" t="n"/>
      <c r="H1018" s="180" t="n"/>
      <c r="I1018" s="180" t="n"/>
      <c r="J1018" s="180" t="n"/>
      <c r="K1018" s="181" t="n"/>
    </row>
    <row outlineLevel="0" r="1019">
      <c r="A1019" s="178" t="n"/>
      <c r="B1019" s="180" t="n"/>
      <c r="C1019" s="178" t="n"/>
      <c r="D1019" s="178" t="n"/>
      <c r="E1019" s="178" t="n"/>
      <c r="F1019" s="180" t="n"/>
      <c r="G1019" s="180" t="n"/>
      <c r="H1019" s="180" t="n"/>
      <c r="I1019" s="180" t="n"/>
      <c r="J1019" s="180" t="n"/>
      <c r="K1019" s="181" t="n"/>
    </row>
    <row outlineLevel="0" r="1020">
      <c r="A1020" s="178" t="n"/>
      <c r="B1020" s="180" t="n"/>
      <c r="C1020" s="178" t="n"/>
      <c r="D1020" s="178" t="n"/>
      <c r="E1020" s="178" t="n"/>
      <c r="F1020" s="180" t="n"/>
      <c r="G1020" s="180" t="n"/>
      <c r="H1020" s="180" t="n"/>
      <c r="I1020" s="180" t="n"/>
      <c r="J1020" s="180" t="n"/>
      <c r="K1020" s="181" t="n"/>
    </row>
    <row outlineLevel="0" r="1021">
      <c r="A1021" s="178" t="n"/>
      <c r="B1021" s="180" t="n"/>
      <c r="C1021" s="178" t="n"/>
      <c r="D1021" s="178" t="n"/>
      <c r="E1021" s="178" t="n"/>
      <c r="F1021" s="180" t="n"/>
      <c r="G1021" s="180" t="n"/>
      <c r="H1021" s="180" t="n"/>
      <c r="I1021" s="180" t="n"/>
      <c r="J1021" s="180" t="n"/>
      <c r="K1021" s="181" t="n"/>
    </row>
    <row outlineLevel="0" r="1022">
      <c r="A1022" s="178" t="n"/>
      <c r="B1022" s="180" t="n"/>
      <c r="C1022" s="178" t="n"/>
      <c r="D1022" s="178" t="n"/>
      <c r="E1022" s="178" t="n"/>
      <c r="F1022" s="180" t="n"/>
      <c r="G1022" s="180" t="n"/>
      <c r="H1022" s="180" t="n"/>
      <c r="I1022" s="180" t="n"/>
      <c r="J1022" s="180" t="n"/>
      <c r="K1022" s="181" t="n"/>
    </row>
    <row outlineLevel="0" r="1023">
      <c r="A1023" s="178" t="n"/>
      <c r="B1023" s="180" t="n"/>
      <c r="C1023" s="178" t="n"/>
      <c r="D1023" s="178" t="n"/>
      <c r="E1023" s="178" t="n"/>
      <c r="F1023" s="180" t="n"/>
      <c r="G1023" s="180" t="n"/>
      <c r="H1023" s="180" t="n"/>
      <c r="I1023" s="180" t="n"/>
      <c r="J1023" s="180" t="n"/>
      <c r="K1023" s="181" t="n"/>
    </row>
    <row outlineLevel="0" r="1024">
      <c r="A1024" s="178" t="n"/>
      <c r="B1024" s="180" t="n"/>
      <c r="C1024" s="178" t="n"/>
      <c r="D1024" s="178" t="n"/>
      <c r="E1024" s="178" t="n"/>
      <c r="F1024" s="180" t="n"/>
      <c r="G1024" s="180" t="n"/>
      <c r="H1024" s="180" t="n"/>
      <c r="I1024" s="180" t="n"/>
      <c r="J1024" s="180" t="n"/>
      <c r="K1024" s="181" t="n"/>
    </row>
    <row outlineLevel="0" r="1025">
      <c r="A1025" s="178" t="n"/>
      <c r="B1025" s="180" t="n"/>
      <c r="C1025" s="178" t="n"/>
      <c r="D1025" s="178" t="n"/>
      <c r="E1025" s="178" t="n"/>
      <c r="F1025" s="180" t="n"/>
      <c r="G1025" s="180" t="n"/>
      <c r="H1025" s="180" t="n"/>
      <c r="I1025" s="180" t="n"/>
      <c r="J1025" s="180" t="n"/>
      <c r="K1025" s="181" t="n"/>
    </row>
    <row outlineLevel="0" r="1026">
      <c r="A1026" s="178" t="n"/>
      <c r="B1026" s="180" t="n"/>
      <c r="C1026" s="178" t="n"/>
      <c r="D1026" s="178" t="n"/>
      <c r="E1026" s="178" t="n"/>
      <c r="F1026" s="180" t="n"/>
      <c r="G1026" s="180" t="n"/>
      <c r="H1026" s="180" t="n"/>
      <c r="I1026" s="180" t="n"/>
      <c r="J1026" s="180" t="n"/>
      <c r="K1026" s="181" t="n"/>
    </row>
    <row outlineLevel="0" r="1027">
      <c r="A1027" s="178" t="n"/>
      <c r="B1027" s="180" t="n"/>
      <c r="C1027" s="178" t="n"/>
      <c r="D1027" s="178" t="n"/>
      <c r="E1027" s="178" t="n"/>
      <c r="F1027" s="180" t="n"/>
      <c r="G1027" s="180" t="n"/>
      <c r="H1027" s="180" t="n"/>
      <c r="I1027" s="180" t="n"/>
      <c r="J1027" s="180" t="n"/>
      <c r="K1027" s="181" t="n"/>
    </row>
    <row outlineLevel="0" r="1028">
      <c r="A1028" s="178" t="n"/>
      <c r="B1028" s="180" t="n"/>
      <c r="C1028" s="178" t="n"/>
      <c r="D1028" s="178" t="n"/>
      <c r="E1028" s="178" t="n"/>
      <c r="F1028" s="180" t="n"/>
      <c r="G1028" s="180" t="n"/>
      <c r="H1028" s="180" t="n"/>
      <c r="I1028" s="180" t="n"/>
      <c r="J1028" s="180" t="n"/>
      <c r="K1028" s="181" t="n"/>
    </row>
    <row outlineLevel="0" r="1029">
      <c r="A1029" s="178" t="n"/>
      <c r="B1029" s="180" t="n"/>
      <c r="C1029" s="178" t="n"/>
      <c r="D1029" s="178" t="n"/>
      <c r="E1029" s="178" t="n"/>
      <c r="F1029" s="180" t="n"/>
      <c r="G1029" s="180" t="n"/>
      <c r="H1029" s="180" t="n"/>
      <c r="I1029" s="180" t="n"/>
      <c r="J1029" s="180" t="n"/>
      <c r="K1029" s="181" t="n"/>
    </row>
    <row outlineLevel="0" r="1030">
      <c r="A1030" s="178" t="n"/>
      <c r="B1030" s="180" t="n"/>
      <c r="C1030" s="178" t="n"/>
      <c r="D1030" s="178" t="n"/>
      <c r="E1030" s="178" t="n"/>
      <c r="F1030" s="180" t="n"/>
      <c r="G1030" s="180" t="n"/>
      <c r="H1030" s="180" t="n"/>
      <c r="I1030" s="180" t="n"/>
      <c r="J1030" s="180" t="n"/>
      <c r="K1030" s="181" t="n"/>
    </row>
    <row outlineLevel="0" r="1031">
      <c r="A1031" s="178" t="n"/>
      <c r="B1031" s="180" t="n"/>
      <c r="C1031" s="178" t="n"/>
      <c r="D1031" s="178" t="n"/>
      <c r="E1031" s="178" t="n"/>
      <c r="F1031" s="180" t="n"/>
      <c r="G1031" s="180" t="n"/>
      <c r="H1031" s="180" t="n"/>
      <c r="I1031" s="180" t="n"/>
      <c r="J1031" s="180" t="n"/>
      <c r="K1031" s="181" t="n"/>
    </row>
    <row outlineLevel="0" r="1032">
      <c r="A1032" s="178" t="n"/>
      <c r="B1032" s="180" t="n"/>
      <c r="C1032" s="178" t="n"/>
      <c r="D1032" s="178" t="n"/>
      <c r="E1032" s="178" t="n"/>
      <c r="F1032" s="180" t="n"/>
      <c r="G1032" s="180" t="n"/>
      <c r="H1032" s="180" t="n"/>
      <c r="I1032" s="180" t="n"/>
      <c r="J1032" s="180" t="n"/>
      <c r="K1032" s="181" t="n"/>
    </row>
    <row outlineLevel="0" r="1033">
      <c r="A1033" s="178" t="n"/>
      <c r="B1033" s="180" t="n"/>
      <c r="C1033" s="178" t="n"/>
      <c r="D1033" s="178" t="n"/>
      <c r="E1033" s="178" t="n"/>
      <c r="F1033" s="180" t="n"/>
      <c r="G1033" s="180" t="n"/>
      <c r="H1033" s="180" t="n"/>
      <c r="I1033" s="180" t="n"/>
      <c r="J1033" s="180" t="n"/>
      <c r="K1033" s="181" t="n"/>
    </row>
    <row outlineLevel="0" r="1034">
      <c r="A1034" s="178" t="n"/>
      <c r="B1034" s="180" t="n"/>
      <c r="C1034" s="178" t="n"/>
      <c r="D1034" s="178" t="n"/>
      <c r="E1034" s="178" t="n"/>
      <c r="F1034" s="180" t="n"/>
      <c r="G1034" s="180" t="n"/>
      <c r="H1034" s="180" t="n"/>
      <c r="I1034" s="180" t="n"/>
      <c r="J1034" s="180" t="n"/>
      <c r="K1034" s="181" t="n"/>
    </row>
    <row outlineLevel="0" r="1035">
      <c r="A1035" s="178" t="n"/>
      <c r="B1035" s="180" t="n"/>
      <c r="C1035" s="178" t="n"/>
      <c r="D1035" s="178" t="n"/>
      <c r="E1035" s="178" t="n"/>
      <c r="F1035" s="180" t="n"/>
      <c r="G1035" s="180" t="n"/>
      <c r="H1035" s="180" t="n"/>
      <c r="I1035" s="180" t="n"/>
      <c r="J1035" s="180" t="n"/>
      <c r="K1035" s="181" t="n"/>
    </row>
    <row outlineLevel="0" r="1036">
      <c r="A1036" s="178" t="n"/>
      <c r="B1036" s="180" t="n"/>
      <c r="C1036" s="178" t="n"/>
      <c r="D1036" s="178" t="n"/>
      <c r="E1036" s="178" t="n"/>
      <c r="F1036" s="180" t="n"/>
      <c r="G1036" s="180" t="n"/>
      <c r="H1036" s="180" t="n"/>
      <c r="I1036" s="180" t="n"/>
      <c r="J1036" s="180" t="n"/>
      <c r="K1036" s="181" t="n"/>
    </row>
    <row outlineLevel="0" r="1037">
      <c r="A1037" s="178" t="n"/>
      <c r="B1037" s="180" t="n"/>
      <c r="C1037" s="178" t="n"/>
      <c r="D1037" s="178" t="n"/>
      <c r="E1037" s="178" t="n"/>
      <c r="F1037" s="180" t="n"/>
      <c r="G1037" s="180" t="n"/>
      <c r="H1037" s="180" t="n"/>
      <c r="I1037" s="180" t="n"/>
      <c r="J1037" s="180" t="n"/>
      <c r="K1037" s="181" t="n"/>
    </row>
    <row outlineLevel="0" r="1038">
      <c r="A1038" s="178" t="n"/>
      <c r="B1038" s="180" t="n"/>
      <c r="C1038" s="178" t="n"/>
      <c r="D1038" s="178" t="n"/>
      <c r="E1038" s="178" t="n"/>
      <c r="F1038" s="180" t="n"/>
      <c r="G1038" s="180" t="n"/>
      <c r="H1038" s="180" t="n"/>
      <c r="I1038" s="180" t="n"/>
      <c r="J1038" s="180" t="n"/>
      <c r="K1038" s="181" t="n"/>
    </row>
    <row outlineLevel="0" r="1039">
      <c r="A1039" s="178" t="n"/>
      <c r="B1039" s="180" t="n"/>
      <c r="C1039" s="178" t="n"/>
      <c r="D1039" s="178" t="n"/>
      <c r="E1039" s="178" t="n"/>
      <c r="F1039" s="180" t="n"/>
      <c r="G1039" s="180" t="n"/>
      <c r="H1039" s="180" t="n"/>
      <c r="I1039" s="180" t="n"/>
      <c r="J1039" s="180" t="n"/>
      <c r="K1039" s="181" t="n"/>
    </row>
    <row outlineLevel="0" r="1040">
      <c r="A1040" s="178" t="n"/>
      <c r="B1040" s="180" t="n"/>
      <c r="C1040" s="178" t="n"/>
      <c r="D1040" s="178" t="n"/>
      <c r="E1040" s="178" t="n"/>
      <c r="F1040" s="180" t="n"/>
      <c r="G1040" s="180" t="n"/>
      <c r="H1040" s="180" t="n"/>
      <c r="I1040" s="180" t="n"/>
      <c r="J1040" s="180" t="n"/>
      <c r="K1040" s="181" t="n"/>
    </row>
    <row outlineLevel="0" r="1041">
      <c r="A1041" s="178" t="n"/>
      <c r="B1041" s="180" t="n"/>
      <c r="C1041" s="178" t="n"/>
      <c r="D1041" s="178" t="n"/>
      <c r="E1041" s="178" t="n"/>
      <c r="F1041" s="180" t="n"/>
      <c r="G1041" s="180" t="n"/>
      <c r="H1041" s="180" t="n"/>
      <c r="I1041" s="180" t="n"/>
      <c r="J1041" s="180" t="n"/>
      <c r="K1041" s="181" t="n"/>
    </row>
    <row outlineLevel="0" r="1042">
      <c r="A1042" s="178" t="n"/>
      <c r="B1042" s="180" t="n"/>
      <c r="C1042" s="178" t="n"/>
      <c r="D1042" s="178" t="n"/>
      <c r="E1042" s="178" t="n"/>
      <c r="F1042" s="180" t="n"/>
      <c r="G1042" s="180" t="n"/>
      <c r="H1042" s="180" t="n"/>
      <c r="I1042" s="180" t="n"/>
      <c r="J1042" s="180" t="n"/>
      <c r="K1042" s="181" t="n"/>
    </row>
    <row outlineLevel="0" r="1043">
      <c r="A1043" s="178" t="n"/>
      <c r="B1043" s="180" t="n"/>
      <c r="C1043" s="178" t="n"/>
      <c r="D1043" s="178" t="n"/>
      <c r="E1043" s="178" t="n"/>
      <c r="F1043" s="180" t="n"/>
      <c r="G1043" s="180" t="n"/>
      <c r="H1043" s="180" t="n"/>
      <c r="I1043" s="180" t="n"/>
      <c r="J1043" s="180" t="n"/>
      <c r="K1043" s="181" t="n"/>
    </row>
    <row outlineLevel="0" r="1044">
      <c r="A1044" s="178" t="n"/>
      <c r="B1044" s="180" t="n"/>
      <c r="C1044" s="178" t="n"/>
      <c r="D1044" s="178" t="n"/>
      <c r="E1044" s="178" t="n"/>
      <c r="F1044" s="180" t="n"/>
      <c r="G1044" s="180" t="n"/>
      <c r="H1044" s="180" t="n"/>
      <c r="I1044" s="180" t="n"/>
      <c r="J1044" s="180" t="n"/>
      <c r="K1044" s="181" t="n"/>
    </row>
    <row outlineLevel="0" r="1045">
      <c r="A1045" s="178" t="n"/>
      <c r="B1045" s="180" t="n"/>
      <c r="C1045" s="178" t="n"/>
      <c r="D1045" s="178" t="n"/>
      <c r="E1045" s="178" t="n"/>
      <c r="F1045" s="180" t="n"/>
      <c r="G1045" s="180" t="n"/>
      <c r="H1045" s="180" t="n"/>
      <c r="I1045" s="180" t="n"/>
      <c r="J1045" s="180" t="n"/>
      <c r="K1045" s="181" t="n"/>
    </row>
    <row outlineLevel="0" r="1046">
      <c r="A1046" s="178" t="n"/>
      <c r="B1046" s="180" t="n"/>
      <c r="C1046" s="178" t="n"/>
      <c r="D1046" s="178" t="n"/>
      <c r="E1046" s="178" t="n"/>
      <c r="F1046" s="180" t="n"/>
      <c r="G1046" s="180" t="n"/>
      <c r="H1046" s="180" t="n"/>
      <c r="I1046" s="180" t="n"/>
      <c r="J1046" s="180" t="n"/>
      <c r="K1046" s="181" t="n"/>
    </row>
    <row outlineLevel="0" r="1047">
      <c r="A1047" s="178" t="n"/>
      <c r="B1047" s="180" t="n"/>
      <c r="C1047" s="178" t="n"/>
      <c r="D1047" s="178" t="n"/>
      <c r="E1047" s="178" t="n"/>
      <c r="F1047" s="180" t="n"/>
      <c r="G1047" s="180" t="n"/>
      <c r="H1047" s="180" t="n"/>
      <c r="I1047" s="180" t="n"/>
      <c r="J1047" s="180" t="n"/>
      <c r="K1047" s="181" t="n"/>
    </row>
    <row outlineLevel="0" r="1048">
      <c r="A1048" s="178" t="n"/>
      <c r="B1048" s="180" t="n"/>
      <c r="C1048" s="178" t="n"/>
      <c r="D1048" s="178" t="n"/>
      <c r="E1048" s="178" t="n"/>
      <c r="F1048" s="180" t="n"/>
      <c r="G1048" s="180" t="n"/>
      <c r="H1048" s="180" t="n"/>
      <c r="I1048" s="180" t="n"/>
      <c r="J1048" s="180" t="n"/>
      <c r="K1048" s="181" t="n"/>
    </row>
    <row outlineLevel="0" r="1049">
      <c r="A1049" s="178" t="n"/>
      <c r="B1049" s="180" t="n"/>
      <c r="C1049" s="178" t="n"/>
      <c r="D1049" s="178" t="n"/>
      <c r="E1049" s="178" t="n"/>
      <c r="F1049" s="180" t="n"/>
      <c r="G1049" s="180" t="n"/>
      <c r="H1049" s="180" t="n"/>
      <c r="I1049" s="180" t="n"/>
      <c r="J1049" s="180" t="n"/>
      <c r="K1049" s="181" t="n"/>
    </row>
    <row outlineLevel="0" r="1050">
      <c r="A1050" s="178" t="n"/>
      <c r="B1050" s="180" t="n"/>
      <c r="C1050" s="178" t="n"/>
      <c r="D1050" s="178" t="n"/>
      <c r="E1050" s="178" t="n"/>
      <c r="F1050" s="180" t="n"/>
      <c r="G1050" s="180" t="n"/>
      <c r="H1050" s="180" t="n"/>
      <c r="I1050" s="180" t="n"/>
      <c r="J1050" s="180" t="n"/>
      <c r="K1050" s="181" t="n"/>
    </row>
    <row outlineLevel="0" r="1051">
      <c r="A1051" s="178" t="n"/>
      <c r="B1051" s="180" t="n"/>
      <c r="C1051" s="178" t="n"/>
      <c r="D1051" s="178" t="n"/>
      <c r="E1051" s="178" t="n"/>
      <c r="F1051" s="180" t="n"/>
      <c r="G1051" s="180" t="n"/>
      <c r="H1051" s="180" t="n"/>
      <c r="I1051" s="180" t="n"/>
      <c r="J1051" s="180" t="n"/>
      <c r="K1051" s="181" t="n"/>
    </row>
    <row outlineLevel="0" r="1052">
      <c r="A1052" s="178" t="n"/>
      <c r="B1052" s="180" t="n"/>
      <c r="C1052" s="178" t="n"/>
      <c r="D1052" s="178" t="n"/>
      <c r="E1052" s="178" t="n"/>
      <c r="F1052" s="180" t="n"/>
      <c r="G1052" s="180" t="n"/>
      <c r="H1052" s="180" t="n"/>
      <c r="I1052" s="180" t="n"/>
      <c r="J1052" s="180" t="n"/>
      <c r="K1052" s="181" t="n"/>
    </row>
    <row outlineLevel="0" r="1053">
      <c r="A1053" s="178" t="n"/>
      <c r="B1053" s="180" t="n"/>
      <c r="C1053" s="178" t="n"/>
      <c r="D1053" s="178" t="n"/>
      <c r="E1053" s="178" t="n"/>
      <c r="F1053" s="180" t="n"/>
      <c r="G1053" s="180" t="n"/>
      <c r="H1053" s="180" t="n"/>
      <c r="I1053" s="180" t="n"/>
      <c r="J1053" s="180" t="n"/>
      <c r="K1053" s="181" t="n"/>
    </row>
    <row outlineLevel="0" r="1054">
      <c r="A1054" s="178" t="n"/>
      <c r="B1054" s="180" t="n"/>
      <c r="C1054" s="178" t="n"/>
      <c r="D1054" s="178" t="n"/>
      <c r="E1054" s="178" t="n"/>
      <c r="F1054" s="180" t="n"/>
      <c r="G1054" s="180" t="n"/>
      <c r="H1054" s="180" t="n"/>
      <c r="I1054" s="180" t="n"/>
      <c r="J1054" s="180" t="n"/>
      <c r="K1054" s="181" t="n"/>
    </row>
    <row outlineLevel="0" r="1055">
      <c r="A1055" s="178" t="n"/>
      <c r="B1055" s="180" t="n"/>
      <c r="C1055" s="178" t="n"/>
      <c r="D1055" s="178" t="n"/>
      <c r="E1055" s="178" t="n"/>
      <c r="F1055" s="180" t="n"/>
      <c r="G1055" s="180" t="n"/>
      <c r="H1055" s="180" t="n"/>
      <c r="I1055" s="180" t="n"/>
      <c r="J1055" s="180" t="n"/>
      <c r="K1055" s="181" t="n"/>
    </row>
    <row outlineLevel="0" r="1056">
      <c r="A1056" s="178" t="n"/>
      <c r="B1056" s="180" t="n"/>
      <c r="C1056" s="178" t="n"/>
      <c r="D1056" s="178" t="n"/>
      <c r="E1056" s="178" t="n"/>
      <c r="F1056" s="180" t="n"/>
      <c r="G1056" s="180" t="n"/>
      <c r="H1056" s="180" t="n"/>
      <c r="I1056" s="180" t="n"/>
      <c r="J1056" s="180" t="n"/>
      <c r="K1056" s="181" t="n"/>
    </row>
    <row outlineLevel="0" r="1057">
      <c r="A1057" s="178" t="n"/>
      <c r="B1057" s="180" t="n"/>
      <c r="C1057" s="178" t="n"/>
      <c r="D1057" s="178" t="n"/>
      <c r="E1057" s="178" t="n"/>
      <c r="F1057" s="180" t="n"/>
      <c r="G1057" s="180" t="n"/>
      <c r="H1057" s="180" t="n"/>
      <c r="I1057" s="180" t="n"/>
      <c r="J1057" s="180" t="n"/>
      <c r="K1057" s="181" t="n"/>
    </row>
    <row outlineLevel="0" r="1058">
      <c r="A1058" s="178" t="n"/>
      <c r="B1058" s="180" t="n"/>
      <c r="C1058" s="178" t="n"/>
      <c r="D1058" s="178" t="n"/>
      <c r="E1058" s="178" t="n"/>
      <c r="F1058" s="180" t="n"/>
      <c r="G1058" s="180" t="n"/>
      <c r="H1058" s="180" t="n"/>
      <c r="I1058" s="180" t="n"/>
      <c r="J1058" s="180" t="n"/>
      <c r="K1058" s="181" t="n"/>
    </row>
    <row outlineLevel="0" r="1059">
      <c r="A1059" s="178" t="n"/>
      <c r="B1059" s="180" t="n"/>
      <c r="C1059" s="178" t="n"/>
      <c r="D1059" s="178" t="n"/>
      <c r="E1059" s="178" t="n"/>
      <c r="F1059" s="180" t="n"/>
      <c r="G1059" s="180" t="n"/>
      <c r="H1059" s="180" t="n"/>
      <c r="I1059" s="180" t="n"/>
      <c r="J1059" s="180" t="n"/>
      <c r="K1059" s="181" t="n"/>
    </row>
    <row outlineLevel="0" r="1060">
      <c r="A1060" s="178" t="n"/>
      <c r="B1060" s="180" t="n"/>
      <c r="C1060" s="178" t="n"/>
      <c r="D1060" s="178" t="n"/>
      <c r="E1060" s="178" t="n"/>
      <c r="F1060" s="180" t="n"/>
      <c r="G1060" s="180" t="n"/>
      <c r="H1060" s="180" t="n"/>
      <c r="I1060" s="180" t="n"/>
      <c r="J1060" s="180" t="n"/>
      <c r="K1060" s="181" t="n"/>
    </row>
    <row outlineLevel="0" r="1061">
      <c r="A1061" s="178" t="n"/>
      <c r="B1061" s="180" t="n"/>
      <c r="C1061" s="178" t="n"/>
      <c r="D1061" s="178" t="n"/>
      <c r="E1061" s="178" t="n"/>
      <c r="F1061" s="180" t="n"/>
      <c r="G1061" s="180" t="n"/>
      <c r="H1061" s="180" t="n"/>
      <c r="I1061" s="180" t="n"/>
      <c r="J1061" s="180" t="n"/>
      <c r="K1061" s="181" t="n"/>
    </row>
    <row outlineLevel="0" r="1062">
      <c r="A1062" s="178" t="n"/>
      <c r="B1062" s="180" t="n"/>
      <c r="C1062" s="178" t="n"/>
      <c r="D1062" s="178" t="n"/>
      <c r="E1062" s="178" t="n"/>
      <c r="F1062" s="180" t="n"/>
      <c r="G1062" s="180" t="n"/>
      <c r="H1062" s="180" t="n"/>
      <c r="I1062" s="180" t="n"/>
      <c r="J1062" s="180" t="n"/>
      <c r="K1062" s="181" t="n"/>
    </row>
    <row outlineLevel="0" r="1063">
      <c r="A1063" s="178" t="n"/>
      <c r="B1063" s="180" t="n"/>
      <c r="C1063" s="178" t="n"/>
      <c r="D1063" s="178" t="n"/>
      <c r="E1063" s="178" t="n"/>
      <c r="F1063" s="180" t="n"/>
      <c r="G1063" s="180" t="n"/>
      <c r="H1063" s="180" t="n"/>
      <c r="I1063" s="180" t="n"/>
      <c r="J1063" s="180" t="n"/>
      <c r="K1063" s="181" t="n"/>
    </row>
    <row outlineLevel="0" r="1064">
      <c r="A1064" s="178" t="n"/>
      <c r="B1064" s="180" t="n"/>
      <c r="C1064" s="178" t="n"/>
      <c r="D1064" s="178" t="n"/>
      <c r="E1064" s="178" t="n"/>
      <c r="F1064" s="180" t="n"/>
      <c r="G1064" s="180" t="n"/>
      <c r="H1064" s="180" t="n"/>
      <c r="I1064" s="180" t="n"/>
      <c r="J1064" s="180" t="n"/>
      <c r="K1064" s="181" t="n"/>
    </row>
    <row outlineLevel="0" r="1065">
      <c r="A1065" s="178" t="n"/>
      <c r="B1065" s="180" t="n"/>
      <c r="C1065" s="178" t="n"/>
      <c r="D1065" s="178" t="n"/>
      <c r="E1065" s="178" t="n"/>
      <c r="F1065" s="180" t="n"/>
      <c r="G1065" s="180" t="n"/>
      <c r="H1065" s="180" t="n"/>
      <c r="I1065" s="180" t="n"/>
      <c r="J1065" s="180" t="n"/>
      <c r="K1065" s="181" t="n"/>
    </row>
    <row outlineLevel="0" r="1066">
      <c r="A1066" s="178" t="n"/>
      <c r="B1066" s="180" t="n"/>
      <c r="C1066" s="178" t="n"/>
      <c r="D1066" s="178" t="n"/>
      <c r="E1066" s="178" t="n"/>
      <c r="F1066" s="180" t="n"/>
      <c r="G1066" s="180" t="n"/>
      <c r="H1066" s="180" t="n"/>
      <c r="I1066" s="180" t="n"/>
      <c r="J1066" s="180" t="n"/>
      <c r="K1066" s="181" t="n"/>
    </row>
    <row outlineLevel="0" r="1067">
      <c r="A1067" s="178" t="n"/>
      <c r="B1067" s="180" t="n"/>
      <c r="C1067" s="178" t="n"/>
      <c r="D1067" s="178" t="n"/>
      <c r="E1067" s="178" t="n"/>
      <c r="F1067" s="180" t="n"/>
      <c r="G1067" s="180" t="n"/>
      <c r="H1067" s="180" t="n"/>
      <c r="I1067" s="180" t="n"/>
      <c r="J1067" s="180" t="n"/>
      <c r="K1067" s="181" t="n"/>
    </row>
    <row outlineLevel="0" r="1068">
      <c r="A1068" s="178" t="n"/>
      <c r="B1068" s="180" t="n"/>
      <c r="C1068" s="178" t="n"/>
      <c r="D1068" s="178" t="n"/>
      <c r="E1068" s="178" t="n"/>
      <c r="F1068" s="180" t="n"/>
      <c r="G1068" s="180" t="n"/>
      <c r="H1068" s="180" t="n"/>
      <c r="I1068" s="180" t="n"/>
      <c r="J1068" s="180" t="n"/>
      <c r="K1068" s="181" t="n"/>
    </row>
    <row outlineLevel="0" r="1069">
      <c r="A1069" s="178" t="n"/>
      <c r="B1069" s="180" t="n"/>
      <c r="C1069" s="178" t="n"/>
      <c r="D1069" s="178" t="n"/>
      <c r="E1069" s="178" t="n"/>
      <c r="F1069" s="180" t="n"/>
      <c r="G1069" s="180" t="n"/>
      <c r="H1069" s="180" t="n"/>
      <c r="I1069" s="180" t="n"/>
      <c r="J1069" s="180" t="n"/>
      <c r="K1069" s="181" t="n"/>
    </row>
    <row outlineLevel="0" r="1070">
      <c r="A1070" s="178" t="n"/>
      <c r="B1070" s="180" t="n"/>
      <c r="C1070" s="178" t="n"/>
      <c r="D1070" s="178" t="n"/>
      <c r="E1070" s="178" t="n"/>
      <c r="F1070" s="180" t="n"/>
      <c r="G1070" s="180" t="n"/>
      <c r="H1070" s="180" t="n"/>
      <c r="I1070" s="180" t="n"/>
      <c r="J1070" s="180" t="n"/>
      <c r="K1070" s="181" t="n"/>
    </row>
    <row outlineLevel="0" r="1071">
      <c r="A1071" s="178" t="n"/>
      <c r="B1071" s="180" t="n"/>
      <c r="C1071" s="178" t="n"/>
      <c r="D1071" s="178" t="n"/>
      <c r="E1071" s="178" t="n"/>
      <c r="F1071" s="180" t="n"/>
      <c r="G1071" s="180" t="n"/>
      <c r="H1071" s="180" t="n"/>
      <c r="I1071" s="180" t="n"/>
      <c r="J1071" s="180" t="n"/>
      <c r="K1071" s="181" t="n"/>
    </row>
    <row outlineLevel="0" r="1072">
      <c r="A1072" s="178" t="n"/>
      <c r="B1072" s="180" t="n"/>
      <c r="C1072" s="178" t="n"/>
      <c r="D1072" s="178" t="n"/>
      <c r="E1072" s="178" t="n"/>
      <c r="F1072" s="180" t="n"/>
      <c r="G1072" s="180" t="n"/>
      <c r="H1072" s="180" t="n"/>
      <c r="I1072" s="180" t="n"/>
      <c r="J1072" s="180" t="n"/>
      <c r="K1072" s="181" t="n"/>
    </row>
    <row outlineLevel="0" r="1073">
      <c r="A1073" s="178" t="n"/>
      <c r="B1073" s="180" t="n"/>
      <c r="C1073" s="178" t="n"/>
      <c r="D1073" s="178" t="n"/>
      <c r="E1073" s="178" t="n"/>
      <c r="F1073" s="180" t="n"/>
      <c r="G1073" s="180" t="n"/>
      <c r="H1073" s="180" t="n"/>
      <c r="I1073" s="180" t="n"/>
      <c r="J1073" s="180" t="n"/>
      <c r="K1073" s="181" t="n"/>
    </row>
    <row outlineLevel="0" r="1074">
      <c r="A1074" s="178" t="n"/>
      <c r="B1074" s="180" t="n"/>
      <c r="C1074" s="178" t="n"/>
      <c r="D1074" s="178" t="n"/>
      <c r="E1074" s="178" t="n"/>
      <c r="F1074" s="180" t="n"/>
      <c r="G1074" s="180" t="n"/>
      <c r="H1074" s="180" t="n"/>
      <c r="I1074" s="180" t="n"/>
      <c r="J1074" s="180" t="n"/>
      <c r="K1074" s="181" t="n"/>
    </row>
    <row outlineLevel="0" r="1075">
      <c r="A1075" s="178" t="n"/>
      <c r="B1075" s="180" t="n"/>
      <c r="C1075" s="178" t="n"/>
      <c r="D1075" s="178" t="n"/>
      <c r="E1075" s="178" t="n"/>
      <c r="F1075" s="180" t="n"/>
      <c r="G1075" s="180" t="n"/>
      <c r="H1075" s="180" t="n"/>
      <c r="I1075" s="180" t="n"/>
      <c r="J1075" s="180" t="n"/>
      <c r="K1075" s="181" t="n"/>
    </row>
    <row outlineLevel="0" r="1076">
      <c r="A1076" s="178" t="n"/>
      <c r="B1076" s="180" t="n"/>
      <c r="C1076" s="178" t="n"/>
      <c r="D1076" s="178" t="n"/>
      <c r="E1076" s="178" t="n"/>
      <c r="F1076" s="180" t="n"/>
      <c r="G1076" s="180" t="n"/>
      <c r="H1076" s="180" t="n"/>
      <c r="I1076" s="180" t="n"/>
      <c r="J1076" s="180" t="n"/>
      <c r="K1076" s="181" t="n"/>
    </row>
    <row outlineLevel="0" r="1077">
      <c r="A1077" s="178" t="n"/>
      <c r="B1077" s="180" t="n"/>
      <c r="C1077" s="178" t="n"/>
      <c r="D1077" s="178" t="n"/>
      <c r="E1077" s="178" t="n"/>
      <c r="F1077" s="180" t="n"/>
      <c r="G1077" s="180" t="n"/>
      <c r="H1077" s="180" t="n"/>
      <c r="I1077" s="180" t="n"/>
      <c r="J1077" s="180" t="n"/>
      <c r="K1077" s="181" t="n"/>
    </row>
    <row outlineLevel="0" r="1078">
      <c r="A1078" s="178" t="n"/>
      <c r="B1078" s="180" t="n"/>
      <c r="C1078" s="178" t="n"/>
      <c r="D1078" s="178" t="n"/>
      <c r="E1078" s="178" t="n"/>
      <c r="F1078" s="180" t="n"/>
      <c r="G1078" s="180" t="n"/>
      <c r="H1078" s="180" t="n"/>
      <c r="I1078" s="180" t="n"/>
      <c r="J1078" s="180" t="n"/>
      <c r="K1078" s="181" t="n"/>
    </row>
    <row outlineLevel="0" r="1079">
      <c r="A1079" s="178" t="n"/>
      <c r="B1079" s="180" t="n"/>
      <c r="C1079" s="178" t="n"/>
      <c r="D1079" s="178" t="n"/>
      <c r="E1079" s="178" t="n"/>
      <c r="F1079" s="180" t="n"/>
      <c r="G1079" s="180" t="n"/>
      <c r="H1079" s="180" t="n"/>
      <c r="I1079" s="180" t="n"/>
      <c r="J1079" s="180" t="n"/>
      <c r="K1079" s="181" t="n"/>
    </row>
    <row outlineLevel="0" r="1080">
      <c r="A1080" s="178" t="n"/>
      <c r="B1080" s="180" t="n"/>
      <c r="C1080" s="178" t="n"/>
      <c r="D1080" s="178" t="n"/>
      <c r="E1080" s="178" t="n"/>
      <c r="F1080" s="180" t="n"/>
      <c r="G1080" s="180" t="n"/>
      <c r="H1080" s="180" t="n"/>
      <c r="I1080" s="180" t="n"/>
      <c r="J1080" s="180" t="n"/>
      <c r="K1080" s="181" t="n"/>
    </row>
    <row outlineLevel="0" r="1081">
      <c r="A1081" s="178" t="n"/>
      <c r="B1081" s="180" t="n"/>
      <c r="C1081" s="178" t="n"/>
      <c r="D1081" s="178" t="n"/>
      <c r="E1081" s="178" t="n"/>
      <c r="F1081" s="180" t="n"/>
      <c r="G1081" s="180" t="n"/>
      <c r="H1081" s="180" t="n"/>
      <c r="I1081" s="180" t="n"/>
      <c r="J1081" s="180" t="n"/>
      <c r="K1081" s="181" t="n"/>
    </row>
    <row outlineLevel="0" r="1082">
      <c r="A1082" s="178" t="n"/>
      <c r="B1082" s="180" t="n"/>
      <c r="C1082" s="178" t="n"/>
      <c r="D1082" s="178" t="n"/>
      <c r="E1082" s="178" t="n"/>
      <c r="F1082" s="180" t="n"/>
      <c r="G1082" s="180" t="n"/>
      <c r="H1082" s="180" t="n"/>
      <c r="I1082" s="180" t="n"/>
      <c r="J1082" s="180" t="n"/>
      <c r="K1082" s="181" t="n"/>
    </row>
    <row outlineLevel="0" r="1083">
      <c r="A1083" s="178" t="n"/>
      <c r="B1083" s="180" t="n"/>
      <c r="C1083" s="178" t="n"/>
      <c r="D1083" s="178" t="n"/>
      <c r="E1083" s="178" t="n"/>
      <c r="F1083" s="180" t="n"/>
      <c r="G1083" s="180" t="n"/>
      <c r="H1083" s="180" t="n"/>
      <c r="I1083" s="180" t="n"/>
      <c r="J1083" s="180" t="n"/>
      <c r="K1083" s="181" t="n"/>
    </row>
    <row outlineLevel="0" r="1084">
      <c r="A1084" s="178" t="n"/>
      <c r="B1084" s="180" t="n"/>
      <c r="C1084" s="178" t="n"/>
      <c r="D1084" s="178" t="n"/>
      <c r="E1084" s="178" t="n"/>
      <c r="F1084" s="180" t="n"/>
      <c r="G1084" s="180" t="n"/>
      <c r="H1084" s="180" t="n"/>
      <c r="I1084" s="180" t="n"/>
      <c r="J1084" s="180" t="n"/>
      <c r="K1084" s="181" t="n"/>
    </row>
    <row outlineLevel="0" r="1085">
      <c r="A1085" s="178" t="n"/>
      <c r="B1085" s="180" t="n"/>
      <c r="C1085" s="178" t="n"/>
      <c r="D1085" s="178" t="n"/>
      <c r="E1085" s="178" t="n"/>
      <c r="F1085" s="180" t="n"/>
      <c r="G1085" s="180" t="n"/>
      <c r="H1085" s="180" t="n"/>
      <c r="I1085" s="180" t="n"/>
      <c r="J1085" s="180" t="n"/>
      <c r="K1085" s="181" t="n"/>
    </row>
    <row outlineLevel="0" r="1086">
      <c r="A1086" s="178" t="n"/>
      <c r="B1086" s="180" t="n"/>
      <c r="C1086" s="178" t="n"/>
      <c r="D1086" s="178" t="n"/>
      <c r="E1086" s="178" t="n"/>
      <c r="F1086" s="180" t="n"/>
      <c r="G1086" s="180" t="n"/>
      <c r="H1086" s="180" t="n"/>
      <c r="I1086" s="180" t="n"/>
      <c r="J1086" s="180" t="n"/>
      <c r="K1086" s="181" t="n"/>
    </row>
    <row outlineLevel="0" r="1087">
      <c r="A1087" s="178" t="n"/>
      <c r="B1087" s="180" t="n"/>
      <c r="C1087" s="178" t="n"/>
      <c r="D1087" s="178" t="n"/>
      <c r="E1087" s="178" t="n"/>
      <c r="F1087" s="180" t="n"/>
      <c r="G1087" s="180" t="n"/>
      <c r="H1087" s="180" t="n"/>
      <c r="I1087" s="180" t="n"/>
      <c r="J1087" s="180" t="n"/>
      <c r="K1087" s="181" t="n"/>
    </row>
    <row outlineLevel="0" r="1088">
      <c r="A1088" s="178" t="n"/>
      <c r="B1088" s="180" t="n"/>
      <c r="C1088" s="178" t="n"/>
      <c r="D1088" s="178" t="n"/>
      <c r="E1088" s="178" t="n"/>
      <c r="F1088" s="180" t="n"/>
      <c r="G1088" s="180" t="n"/>
      <c r="H1088" s="180" t="n"/>
      <c r="I1088" s="180" t="n"/>
      <c r="J1088" s="180" t="n"/>
      <c r="K1088" s="181" t="n"/>
    </row>
    <row outlineLevel="0" r="1089">
      <c r="A1089" s="178" t="n"/>
      <c r="B1089" s="180" t="n"/>
      <c r="C1089" s="178" t="n"/>
      <c r="D1089" s="178" t="n"/>
      <c r="E1089" s="178" t="n"/>
      <c r="F1089" s="180" t="n"/>
      <c r="G1089" s="180" t="n"/>
      <c r="H1089" s="180" t="n"/>
      <c r="I1089" s="180" t="n"/>
      <c r="J1089" s="180" t="n"/>
      <c r="K1089" s="181" t="n"/>
    </row>
    <row outlineLevel="0" r="1090">
      <c r="A1090" s="178" t="n"/>
      <c r="B1090" s="180" t="n"/>
      <c r="C1090" s="178" t="n"/>
      <c r="D1090" s="178" t="n"/>
      <c r="E1090" s="178" t="n"/>
      <c r="F1090" s="180" t="n"/>
      <c r="G1090" s="180" t="n"/>
      <c r="H1090" s="180" t="n"/>
      <c r="I1090" s="180" t="n"/>
      <c r="J1090" s="180" t="n"/>
      <c r="K1090" s="181" t="n"/>
    </row>
    <row outlineLevel="0" r="1091">
      <c r="A1091" s="178" t="n"/>
      <c r="B1091" s="180" t="n"/>
      <c r="C1091" s="178" t="n"/>
      <c r="D1091" s="178" t="n"/>
      <c r="E1091" s="178" t="n"/>
      <c r="F1091" s="180" t="n"/>
      <c r="G1091" s="180" t="n"/>
      <c r="H1091" s="180" t="n"/>
      <c r="I1091" s="180" t="n"/>
      <c r="J1091" s="180" t="n"/>
      <c r="K1091" s="181" t="n"/>
    </row>
    <row outlineLevel="0" r="1092">
      <c r="A1092" s="178" t="n"/>
      <c r="B1092" s="180" t="n"/>
      <c r="C1092" s="178" t="n"/>
      <c r="D1092" s="178" t="n"/>
      <c r="E1092" s="178" t="n"/>
      <c r="F1092" s="180" t="n"/>
      <c r="G1092" s="180" t="n"/>
      <c r="H1092" s="180" t="n"/>
      <c r="I1092" s="180" t="n"/>
      <c r="J1092" s="180" t="n"/>
      <c r="K1092" s="181" t="n"/>
    </row>
    <row outlineLevel="0" r="1093">
      <c r="A1093" s="178" t="n"/>
      <c r="B1093" s="180" t="n"/>
      <c r="C1093" s="178" t="n"/>
      <c r="D1093" s="178" t="n"/>
      <c r="E1093" s="178" t="n"/>
      <c r="F1093" s="180" t="n"/>
      <c r="G1093" s="180" t="n"/>
      <c r="H1093" s="180" t="n"/>
      <c r="I1093" s="180" t="n"/>
      <c r="J1093" s="180" t="n"/>
      <c r="K1093" s="181" t="n"/>
    </row>
    <row outlineLevel="0" r="1094">
      <c r="A1094" s="178" t="n"/>
      <c r="B1094" s="180" t="n"/>
      <c r="C1094" s="178" t="n"/>
      <c r="D1094" s="178" t="n"/>
      <c r="E1094" s="178" t="n"/>
      <c r="F1094" s="180" t="n"/>
      <c r="G1094" s="180" t="n"/>
      <c r="H1094" s="180" t="n"/>
      <c r="I1094" s="180" t="n"/>
      <c r="J1094" s="180" t="n"/>
      <c r="K1094" s="181" t="n"/>
    </row>
    <row outlineLevel="0" r="1095">
      <c r="A1095" s="178" t="n"/>
      <c r="B1095" s="180" t="n"/>
      <c r="C1095" s="178" t="n"/>
      <c r="D1095" s="178" t="n"/>
      <c r="E1095" s="178" t="n"/>
      <c r="F1095" s="180" t="n"/>
      <c r="G1095" s="180" t="n"/>
      <c r="H1095" s="180" t="n"/>
      <c r="I1095" s="180" t="n"/>
      <c r="J1095" s="180" t="n"/>
      <c r="K1095" s="181" t="n"/>
    </row>
    <row outlineLevel="0" r="1096">
      <c r="A1096" s="178" t="n"/>
      <c r="B1096" s="180" t="n"/>
      <c r="C1096" s="178" t="n"/>
      <c r="D1096" s="178" t="n"/>
      <c r="E1096" s="178" t="n"/>
      <c r="F1096" s="180" t="n"/>
      <c r="G1096" s="180" t="n"/>
      <c r="H1096" s="180" t="n"/>
      <c r="I1096" s="180" t="n"/>
      <c r="J1096" s="180" t="n"/>
      <c r="K1096" s="181" t="n"/>
    </row>
    <row outlineLevel="0" r="1097">
      <c r="A1097" s="178" t="n"/>
      <c r="B1097" s="180" t="n"/>
      <c r="C1097" s="178" t="n"/>
      <c r="D1097" s="178" t="n"/>
      <c r="E1097" s="178" t="n"/>
      <c r="F1097" s="180" t="n"/>
      <c r="G1097" s="180" t="n"/>
      <c r="H1097" s="180" t="n"/>
      <c r="I1097" s="180" t="n"/>
      <c r="J1097" s="180" t="n"/>
      <c r="K1097" s="181" t="n"/>
    </row>
    <row outlineLevel="0" r="1098">
      <c r="A1098" s="178" t="n"/>
      <c r="B1098" s="180" t="n"/>
      <c r="C1098" s="178" t="n"/>
      <c r="D1098" s="178" t="n"/>
      <c r="E1098" s="178" t="n"/>
      <c r="F1098" s="180" t="n"/>
      <c r="G1098" s="180" t="n"/>
      <c r="H1098" s="180" t="n"/>
      <c r="I1098" s="180" t="n"/>
      <c r="J1098" s="180" t="n"/>
      <c r="K1098" s="181" t="n"/>
    </row>
    <row outlineLevel="0" r="1099">
      <c r="A1099" s="178" t="n"/>
      <c r="B1099" s="180" t="n"/>
      <c r="C1099" s="178" t="n"/>
      <c r="D1099" s="178" t="n"/>
      <c r="E1099" s="178" t="n"/>
      <c r="F1099" s="180" t="n"/>
      <c r="G1099" s="180" t="n"/>
      <c r="H1099" s="180" t="n"/>
      <c r="I1099" s="180" t="n"/>
      <c r="J1099" s="180" t="n"/>
      <c r="K1099" s="181" t="n"/>
    </row>
    <row outlineLevel="0" r="1100">
      <c r="A1100" s="178" t="n"/>
      <c r="B1100" s="180" t="n"/>
      <c r="C1100" s="178" t="n"/>
      <c r="D1100" s="178" t="n"/>
      <c r="E1100" s="178" t="n"/>
      <c r="F1100" s="180" t="n"/>
      <c r="G1100" s="180" t="n"/>
      <c r="H1100" s="180" t="n"/>
      <c r="I1100" s="180" t="n"/>
      <c r="J1100" s="180" t="n"/>
      <c r="K1100" s="181" t="n"/>
    </row>
    <row outlineLevel="0" r="1101">
      <c r="A1101" s="178" t="n"/>
      <c r="B1101" s="180" t="n"/>
      <c r="C1101" s="178" t="n"/>
      <c r="D1101" s="178" t="n"/>
      <c r="E1101" s="178" t="n"/>
      <c r="F1101" s="180" t="n"/>
      <c r="G1101" s="180" t="n"/>
      <c r="H1101" s="180" t="n"/>
      <c r="I1101" s="180" t="n"/>
      <c r="J1101" s="180" t="n"/>
      <c r="K1101" s="181" t="n"/>
    </row>
    <row outlineLevel="0" r="1102">
      <c r="A1102" s="178" t="n"/>
      <c r="B1102" s="180" t="n"/>
      <c r="C1102" s="178" t="n"/>
      <c r="D1102" s="178" t="n"/>
      <c r="E1102" s="178" t="n"/>
      <c r="F1102" s="180" t="n"/>
      <c r="G1102" s="180" t="n"/>
      <c r="H1102" s="180" t="n"/>
      <c r="I1102" s="180" t="n"/>
      <c r="J1102" s="180" t="n"/>
      <c r="K1102" s="181" t="n"/>
    </row>
    <row outlineLevel="0" r="1103">
      <c r="A1103" s="178" t="n"/>
      <c r="B1103" s="180" t="n"/>
      <c r="C1103" s="178" t="n"/>
      <c r="D1103" s="178" t="n"/>
      <c r="E1103" s="178" t="n"/>
      <c r="F1103" s="180" t="n"/>
      <c r="G1103" s="180" t="n"/>
      <c r="H1103" s="180" t="n"/>
      <c r="I1103" s="180" t="n"/>
      <c r="J1103" s="180" t="n"/>
      <c r="K1103" s="181" t="n"/>
    </row>
    <row outlineLevel="0" r="1104">
      <c r="A1104" s="178" t="n"/>
      <c r="B1104" s="180" t="n"/>
      <c r="C1104" s="178" t="n"/>
      <c r="D1104" s="178" t="n"/>
      <c r="E1104" s="178" t="n"/>
      <c r="F1104" s="180" t="n"/>
      <c r="G1104" s="180" t="n"/>
      <c r="H1104" s="180" t="n"/>
      <c r="I1104" s="180" t="n"/>
      <c r="J1104" s="180" t="n"/>
      <c r="K1104" s="181" t="n"/>
    </row>
    <row outlineLevel="0" r="1105">
      <c r="A1105" s="178" t="n"/>
      <c r="B1105" s="180" t="n"/>
      <c r="C1105" s="178" t="n"/>
      <c r="D1105" s="178" t="n"/>
      <c r="E1105" s="178" t="n"/>
      <c r="F1105" s="180" t="n"/>
      <c r="G1105" s="180" t="n"/>
      <c r="H1105" s="180" t="n"/>
      <c r="I1105" s="180" t="n"/>
      <c r="J1105" s="180" t="n"/>
      <c r="K1105" s="181" t="n"/>
    </row>
    <row outlineLevel="0" r="1106">
      <c r="A1106" s="178" t="n"/>
      <c r="B1106" s="180" t="n"/>
      <c r="C1106" s="178" t="n"/>
      <c r="D1106" s="178" t="n"/>
      <c r="E1106" s="178" t="n"/>
      <c r="F1106" s="180" t="n"/>
      <c r="G1106" s="180" t="n"/>
      <c r="H1106" s="180" t="n"/>
      <c r="I1106" s="180" t="n"/>
      <c r="J1106" s="180" t="n"/>
      <c r="K1106" s="181" t="n"/>
    </row>
    <row outlineLevel="0" r="1107">
      <c r="A1107" s="178" t="n"/>
      <c r="B1107" s="180" t="n"/>
      <c r="C1107" s="178" t="n"/>
      <c r="D1107" s="178" t="n"/>
      <c r="E1107" s="178" t="n"/>
      <c r="F1107" s="180" t="n"/>
      <c r="G1107" s="180" t="n"/>
      <c r="H1107" s="180" t="n"/>
      <c r="I1107" s="180" t="n"/>
      <c r="J1107" s="180" t="n"/>
      <c r="K1107" s="181" t="n"/>
    </row>
    <row outlineLevel="0" r="1108">
      <c r="A1108" s="178" t="n"/>
      <c r="B1108" s="180" t="n"/>
      <c r="C1108" s="178" t="n"/>
      <c r="D1108" s="178" t="n"/>
      <c r="E1108" s="178" t="n"/>
      <c r="F1108" s="180" t="n"/>
      <c r="G1108" s="180" t="n"/>
      <c r="H1108" s="180" t="n"/>
      <c r="I1108" s="180" t="n"/>
      <c r="J1108" s="180" t="n"/>
      <c r="K1108" s="181" t="n"/>
    </row>
    <row outlineLevel="0" r="1109">
      <c r="A1109" s="178" t="n"/>
      <c r="B1109" s="180" t="n"/>
      <c r="C1109" s="178" t="n"/>
      <c r="D1109" s="178" t="n"/>
      <c r="E1109" s="178" t="n"/>
      <c r="F1109" s="180" t="n"/>
      <c r="G1109" s="180" t="n"/>
      <c r="H1109" s="180" t="n"/>
      <c r="I1109" s="180" t="n"/>
      <c r="J1109" s="180" t="n"/>
      <c r="K1109" s="181" t="n"/>
    </row>
    <row outlineLevel="0" r="1110">
      <c r="A1110" s="178" t="n"/>
      <c r="B1110" s="180" t="n"/>
      <c r="C1110" s="178" t="n"/>
      <c r="D1110" s="178" t="n"/>
      <c r="E1110" s="178" t="n"/>
      <c r="F1110" s="180" t="n"/>
      <c r="G1110" s="180" t="n"/>
      <c r="H1110" s="180" t="n"/>
      <c r="I1110" s="180" t="n"/>
      <c r="J1110" s="180" t="n"/>
      <c r="K1110" s="181" t="n"/>
    </row>
    <row outlineLevel="0" r="1111">
      <c r="A1111" s="178" t="n"/>
      <c r="B1111" s="180" t="n"/>
      <c r="C1111" s="178" t="n"/>
      <c r="D1111" s="178" t="n"/>
      <c r="E1111" s="178" t="n"/>
      <c r="F1111" s="180" t="n"/>
      <c r="G1111" s="180" t="n"/>
      <c r="H1111" s="180" t="n"/>
      <c r="I1111" s="180" t="n"/>
      <c r="J1111" s="180" t="n"/>
      <c r="K1111" s="181" t="n"/>
    </row>
    <row outlineLevel="0" r="1112">
      <c r="A1112" s="178" t="n"/>
      <c r="B1112" s="180" t="n"/>
      <c r="C1112" s="178" t="n"/>
      <c r="D1112" s="178" t="n"/>
      <c r="E1112" s="178" t="n"/>
      <c r="F1112" s="180" t="n"/>
      <c r="G1112" s="180" t="n"/>
      <c r="H1112" s="180" t="n"/>
      <c r="I1112" s="180" t="n"/>
      <c r="J1112" s="180" t="n"/>
      <c r="K1112" s="181" t="n"/>
    </row>
    <row outlineLevel="0" r="1113">
      <c r="A1113" s="178" t="n"/>
      <c r="B1113" s="180" t="n"/>
      <c r="C1113" s="178" t="n"/>
      <c r="D1113" s="178" t="n"/>
      <c r="E1113" s="178" t="n"/>
      <c r="F1113" s="180" t="n"/>
      <c r="G1113" s="180" t="n"/>
      <c r="H1113" s="180" t="n"/>
      <c r="I1113" s="180" t="n"/>
      <c r="J1113" s="180" t="n"/>
      <c r="K1113" s="181" t="n"/>
    </row>
    <row outlineLevel="0" r="1114">
      <c r="A1114" s="178" t="n"/>
      <c r="B1114" s="180" t="n"/>
      <c r="C1114" s="178" t="n"/>
      <c r="D1114" s="178" t="n"/>
      <c r="E1114" s="178" t="n"/>
      <c r="F1114" s="180" t="n"/>
      <c r="G1114" s="180" t="n"/>
      <c r="H1114" s="180" t="n"/>
      <c r="I1114" s="180" t="n"/>
      <c r="J1114" s="180" t="n"/>
      <c r="K1114" s="181" t="n"/>
    </row>
    <row outlineLevel="0" r="1115">
      <c r="A1115" s="178" t="n"/>
      <c r="B1115" s="180" t="n"/>
      <c r="C1115" s="178" t="n"/>
      <c r="D1115" s="178" t="n"/>
      <c r="E1115" s="178" t="n"/>
      <c r="F1115" s="180" t="n"/>
      <c r="G1115" s="180" t="n"/>
      <c r="H1115" s="180" t="n"/>
      <c r="I1115" s="180" t="n"/>
      <c r="J1115" s="180" t="n"/>
      <c r="K1115" s="181" t="n"/>
    </row>
    <row outlineLevel="0" r="1116">
      <c r="A1116" s="178" t="n"/>
      <c r="B1116" s="180" t="n"/>
      <c r="C1116" s="178" t="n"/>
      <c r="D1116" s="178" t="n"/>
      <c r="E1116" s="178" t="n"/>
      <c r="F1116" s="180" t="n"/>
      <c r="G1116" s="180" t="n"/>
      <c r="H1116" s="180" t="n"/>
      <c r="I1116" s="180" t="n"/>
      <c r="J1116" s="180" t="n"/>
      <c r="K1116" s="181" t="n"/>
    </row>
    <row outlineLevel="0" r="1117">
      <c r="A1117" s="178" t="n"/>
      <c r="B1117" s="180" t="n"/>
      <c r="C1117" s="178" t="n"/>
      <c r="D1117" s="178" t="n"/>
      <c r="E1117" s="178" t="n"/>
      <c r="F1117" s="180" t="n"/>
      <c r="G1117" s="180" t="n"/>
      <c r="H1117" s="180" t="n"/>
      <c r="I1117" s="180" t="n"/>
      <c r="J1117" s="180" t="n"/>
      <c r="K1117" s="181" t="n"/>
    </row>
    <row outlineLevel="0" r="1118">
      <c r="A1118" s="178" t="n"/>
      <c r="B1118" s="180" t="n"/>
      <c r="C1118" s="178" t="n"/>
      <c r="D1118" s="178" t="n"/>
      <c r="E1118" s="178" t="n"/>
      <c r="F1118" s="180" t="n"/>
      <c r="G1118" s="180" t="n"/>
      <c r="H1118" s="180" t="n"/>
      <c r="I1118" s="180" t="n"/>
      <c r="J1118" s="180" t="n"/>
      <c r="K1118" s="181" t="n"/>
    </row>
    <row outlineLevel="0" r="1119">
      <c r="A1119" s="178" t="n"/>
      <c r="B1119" s="180" t="n"/>
      <c r="C1119" s="178" t="n"/>
      <c r="D1119" s="178" t="n"/>
      <c r="E1119" s="178" t="n"/>
      <c r="F1119" s="180" t="n"/>
      <c r="G1119" s="180" t="n"/>
      <c r="H1119" s="180" t="n"/>
      <c r="I1119" s="180" t="n"/>
      <c r="J1119" s="180" t="n"/>
      <c r="K1119" s="181" t="n"/>
    </row>
    <row outlineLevel="0" r="1120">
      <c r="A1120" s="178" t="n"/>
      <c r="B1120" s="180" t="n"/>
      <c r="C1120" s="178" t="n"/>
      <c r="D1120" s="178" t="n"/>
      <c r="E1120" s="178" t="n"/>
      <c r="F1120" s="180" t="n"/>
      <c r="G1120" s="180" t="n"/>
      <c r="H1120" s="180" t="n"/>
      <c r="I1120" s="180" t="n"/>
      <c r="J1120" s="180" t="n"/>
      <c r="K1120" s="181" t="n"/>
    </row>
    <row outlineLevel="0" r="1121">
      <c r="A1121" s="178" t="n"/>
      <c r="B1121" s="180" t="n"/>
      <c r="C1121" s="178" t="n"/>
      <c r="D1121" s="178" t="n"/>
      <c r="E1121" s="178" t="n"/>
      <c r="F1121" s="180" t="n"/>
      <c r="G1121" s="180" t="n"/>
      <c r="H1121" s="180" t="n"/>
      <c r="I1121" s="180" t="n"/>
      <c r="J1121" s="180" t="n"/>
      <c r="K1121" s="181" t="n"/>
    </row>
    <row outlineLevel="0" r="1122">
      <c r="A1122" s="178" t="n"/>
      <c r="B1122" s="180" t="n"/>
      <c r="C1122" s="178" t="n"/>
      <c r="D1122" s="178" t="n"/>
      <c r="E1122" s="178" t="n"/>
      <c r="F1122" s="180" t="n"/>
      <c r="G1122" s="180" t="n"/>
      <c r="H1122" s="180" t="n"/>
      <c r="I1122" s="180" t="n"/>
      <c r="J1122" s="180" t="n"/>
      <c r="K1122" s="181" t="n"/>
    </row>
    <row outlineLevel="0" r="1123">
      <c r="A1123" s="178" t="n"/>
      <c r="B1123" s="180" t="n"/>
      <c r="C1123" s="178" t="n"/>
      <c r="D1123" s="178" t="n"/>
      <c r="E1123" s="178" t="n"/>
      <c r="F1123" s="180" t="n"/>
      <c r="G1123" s="180" t="n"/>
      <c r="H1123" s="180" t="n"/>
      <c r="I1123" s="180" t="n"/>
      <c r="J1123" s="180" t="n"/>
      <c r="K1123" s="181" t="n"/>
    </row>
    <row outlineLevel="0" r="1124">
      <c r="A1124" s="178" t="n"/>
      <c r="B1124" s="180" t="n"/>
      <c r="C1124" s="178" t="n"/>
      <c r="D1124" s="178" t="n"/>
      <c r="E1124" s="178" t="n"/>
      <c r="F1124" s="180" t="n"/>
      <c r="G1124" s="180" t="n"/>
      <c r="H1124" s="180" t="n"/>
      <c r="I1124" s="180" t="n"/>
      <c r="J1124" s="180" t="n"/>
      <c r="K1124" s="181" t="n"/>
    </row>
    <row outlineLevel="0" r="1125">
      <c r="A1125" s="178" t="n"/>
      <c r="B1125" s="180" t="n"/>
      <c r="C1125" s="178" t="n"/>
      <c r="D1125" s="178" t="n"/>
      <c r="E1125" s="178" t="n"/>
      <c r="F1125" s="180" t="n"/>
      <c r="G1125" s="180" t="n"/>
      <c r="H1125" s="180" t="n"/>
      <c r="I1125" s="180" t="n"/>
      <c r="J1125" s="180" t="n"/>
      <c r="K1125" s="181" t="n"/>
    </row>
    <row outlineLevel="0" r="1126">
      <c r="A1126" s="178" t="n"/>
      <c r="B1126" s="180" t="n"/>
      <c r="C1126" s="178" t="n"/>
      <c r="D1126" s="178" t="n"/>
      <c r="E1126" s="178" t="n"/>
      <c r="F1126" s="180" t="n"/>
      <c r="G1126" s="180" t="n"/>
      <c r="H1126" s="180" t="n"/>
      <c r="I1126" s="180" t="n"/>
      <c r="J1126" s="180" t="n"/>
      <c r="K1126" s="181" t="n"/>
    </row>
    <row outlineLevel="0" r="1127">
      <c r="A1127" s="178" t="n"/>
      <c r="B1127" s="180" t="n"/>
      <c r="C1127" s="178" t="n"/>
      <c r="D1127" s="178" t="n"/>
      <c r="E1127" s="178" t="n"/>
      <c r="F1127" s="180" t="n"/>
      <c r="G1127" s="180" t="n"/>
      <c r="H1127" s="180" t="n"/>
      <c r="I1127" s="180" t="n"/>
      <c r="J1127" s="180" t="n"/>
      <c r="K1127" s="181" t="n"/>
    </row>
    <row outlineLevel="0" r="1128">
      <c r="A1128" s="178" t="n"/>
      <c r="B1128" s="180" t="n"/>
      <c r="C1128" s="178" t="n"/>
      <c r="D1128" s="178" t="n"/>
      <c r="E1128" s="178" t="n"/>
      <c r="F1128" s="180" t="n"/>
      <c r="G1128" s="180" t="n"/>
      <c r="H1128" s="180" t="n"/>
      <c r="I1128" s="180" t="n"/>
      <c r="J1128" s="180" t="n"/>
      <c r="K1128" s="181" t="n"/>
    </row>
    <row outlineLevel="0" r="1129">
      <c r="A1129" s="178" t="n"/>
      <c r="B1129" s="180" t="n"/>
      <c r="C1129" s="178" t="n"/>
      <c r="D1129" s="178" t="n"/>
      <c r="E1129" s="178" t="n"/>
      <c r="F1129" s="180" t="n"/>
      <c r="G1129" s="180" t="n"/>
      <c r="H1129" s="180" t="n"/>
      <c r="I1129" s="180" t="n"/>
      <c r="J1129" s="180" t="n"/>
      <c r="K1129" s="181" t="n"/>
    </row>
    <row outlineLevel="0" r="1130">
      <c r="A1130" s="178" t="n"/>
      <c r="B1130" s="180" t="n"/>
      <c r="C1130" s="178" t="n"/>
      <c r="D1130" s="178" t="n"/>
      <c r="E1130" s="178" t="n"/>
      <c r="F1130" s="180" t="n"/>
      <c r="G1130" s="180" t="n"/>
      <c r="H1130" s="180" t="n"/>
      <c r="I1130" s="180" t="n"/>
      <c r="J1130" s="180" t="n"/>
      <c r="K1130" s="181" t="n"/>
    </row>
    <row outlineLevel="0" r="1131">
      <c r="A1131" s="178" t="n"/>
      <c r="B1131" s="180" t="n"/>
      <c r="C1131" s="178" t="n"/>
      <c r="D1131" s="178" t="n"/>
      <c r="E1131" s="178" t="n"/>
      <c r="F1131" s="180" t="n"/>
      <c r="G1131" s="180" t="n"/>
      <c r="H1131" s="180" t="n"/>
      <c r="I1131" s="180" t="n"/>
      <c r="J1131" s="180" t="n"/>
      <c r="K1131" s="181" t="n"/>
    </row>
    <row outlineLevel="0" r="1132">
      <c r="A1132" s="178" t="n"/>
      <c r="B1132" s="180" t="n"/>
      <c r="C1132" s="178" t="n"/>
      <c r="D1132" s="178" t="n"/>
      <c r="E1132" s="178" t="n"/>
      <c r="F1132" s="180" t="n"/>
      <c r="G1132" s="180" t="n"/>
      <c r="H1132" s="180" t="n"/>
      <c r="I1132" s="180" t="n"/>
      <c r="J1132" s="180" t="n"/>
      <c r="K1132" s="181" t="n"/>
    </row>
    <row outlineLevel="0" r="1133">
      <c r="A1133" s="178" t="n"/>
      <c r="B1133" s="180" t="n"/>
      <c r="C1133" s="178" t="n"/>
      <c r="D1133" s="178" t="n"/>
      <c r="E1133" s="178" t="n"/>
      <c r="F1133" s="180" t="n"/>
      <c r="G1133" s="180" t="n"/>
      <c r="H1133" s="180" t="n"/>
      <c r="I1133" s="180" t="n"/>
      <c r="J1133" s="180" t="n"/>
      <c r="K1133" s="181" t="n"/>
    </row>
    <row outlineLevel="0" r="1134">
      <c r="A1134" s="178" t="n"/>
      <c r="B1134" s="180" t="n"/>
      <c r="C1134" s="178" t="n"/>
      <c r="D1134" s="178" t="n"/>
      <c r="E1134" s="178" t="n"/>
      <c r="F1134" s="180" t="n"/>
      <c r="G1134" s="180" t="n"/>
      <c r="H1134" s="180" t="n"/>
      <c r="I1134" s="180" t="n"/>
      <c r="J1134" s="180" t="n"/>
      <c r="K1134" s="181" t="n"/>
    </row>
    <row outlineLevel="0" r="1135">
      <c r="A1135" s="178" t="n"/>
      <c r="B1135" s="180" t="n"/>
      <c r="C1135" s="178" t="n"/>
      <c r="D1135" s="178" t="n"/>
      <c r="E1135" s="178" t="n"/>
      <c r="F1135" s="180" t="n"/>
      <c r="G1135" s="180" t="n"/>
      <c r="H1135" s="180" t="n"/>
      <c r="I1135" s="180" t="n"/>
      <c r="J1135" s="180" t="n"/>
      <c r="K1135" s="181" t="n"/>
    </row>
    <row outlineLevel="0" r="1136">
      <c r="A1136" s="178" t="n"/>
      <c r="B1136" s="180" t="n"/>
      <c r="C1136" s="178" t="n"/>
      <c r="D1136" s="178" t="n"/>
      <c r="E1136" s="178" t="n"/>
      <c r="F1136" s="180" t="n"/>
      <c r="G1136" s="180" t="n"/>
      <c r="H1136" s="180" t="n"/>
      <c r="I1136" s="180" t="n"/>
      <c r="J1136" s="180" t="n"/>
      <c r="K1136" s="181" t="n"/>
    </row>
    <row outlineLevel="0" r="1137">
      <c r="A1137" s="178" t="n"/>
      <c r="B1137" s="180" t="n"/>
      <c r="C1137" s="178" t="n"/>
      <c r="D1137" s="178" t="n"/>
      <c r="E1137" s="178" t="n"/>
      <c r="F1137" s="180" t="n"/>
      <c r="G1137" s="180" t="n"/>
      <c r="H1137" s="180" t="n"/>
      <c r="I1137" s="180" t="n"/>
      <c r="J1137" s="180" t="n"/>
      <c r="K1137" s="181" t="n"/>
    </row>
    <row outlineLevel="0" r="1138">
      <c r="A1138" s="178" t="n"/>
      <c r="B1138" s="180" t="n"/>
      <c r="C1138" s="178" t="n"/>
      <c r="D1138" s="178" t="n"/>
      <c r="E1138" s="178" t="n"/>
      <c r="F1138" s="180" t="n"/>
      <c r="G1138" s="180" t="n"/>
      <c r="H1138" s="180" t="n"/>
      <c r="I1138" s="180" t="n"/>
      <c r="J1138" s="180" t="n"/>
      <c r="K1138" s="181" t="n"/>
    </row>
    <row outlineLevel="0" r="1139">
      <c r="A1139" s="178" t="n"/>
      <c r="B1139" s="180" t="n"/>
      <c r="C1139" s="178" t="n"/>
      <c r="D1139" s="178" t="n"/>
      <c r="E1139" s="178" t="n"/>
      <c r="F1139" s="180" t="n"/>
      <c r="G1139" s="180" t="n"/>
      <c r="H1139" s="180" t="n"/>
      <c r="I1139" s="180" t="n"/>
      <c r="J1139" s="180" t="n"/>
      <c r="K1139" s="181" t="n"/>
    </row>
    <row outlineLevel="0" r="1140">
      <c r="A1140" s="178" t="n"/>
      <c r="B1140" s="180" t="n"/>
      <c r="C1140" s="178" t="n"/>
      <c r="D1140" s="178" t="n"/>
      <c r="E1140" s="178" t="n"/>
      <c r="F1140" s="180" t="n"/>
      <c r="G1140" s="180" t="n"/>
      <c r="H1140" s="180" t="n"/>
      <c r="I1140" s="180" t="n"/>
      <c r="J1140" s="180" t="n"/>
      <c r="K1140" s="181" t="n"/>
    </row>
    <row outlineLevel="0" r="1141">
      <c r="A1141" s="178" t="n"/>
      <c r="B1141" s="180" t="n"/>
      <c r="C1141" s="178" t="n"/>
      <c r="D1141" s="178" t="n"/>
      <c r="E1141" s="178" t="n"/>
      <c r="F1141" s="180" t="n"/>
      <c r="G1141" s="180" t="n"/>
      <c r="H1141" s="180" t="n"/>
      <c r="I1141" s="180" t="n"/>
      <c r="J1141" s="180" t="n"/>
      <c r="K1141" s="181" t="n"/>
    </row>
    <row outlineLevel="0" r="1142">
      <c r="A1142" s="178" t="n"/>
      <c r="B1142" s="180" t="n"/>
      <c r="C1142" s="178" t="n"/>
      <c r="D1142" s="178" t="n"/>
      <c r="E1142" s="178" t="n"/>
      <c r="F1142" s="180" t="n"/>
      <c r="G1142" s="180" t="n"/>
      <c r="H1142" s="180" t="n"/>
      <c r="I1142" s="180" t="n"/>
      <c r="J1142" s="180" t="n"/>
      <c r="K1142" s="181" t="n"/>
    </row>
    <row outlineLevel="0" r="1143">
      <c r="A1143" s="178" t="n"/>
      <c r="B1143" s="180" t="n"/>
      <c r="C1143" s="178" t="n"/>
      <c r="D1143" s="178" t="n"/>
      <c r="E1143" s="178" t="n"/>
      <c r="F1143" s="180" t="n"/>
      <c r="G1143" s="180" t="n"/>
      <c r="H1143" s="180" t="n"/>
      <c r="I1143" s="180" t="n"/>
      <c r="J1143" s="180" t="n"/>
      <c r="K1143" s="181" t="n"/>
    </row>
    <row outlineLevel="0" r="1144">
      <c r="A1144" s="178" t="n"/>
      <c r="B1144" s="180" t="n"/>
      <c r="C1144" s="178" t="n"/>
      <c r="D1144" s="178" t="n"/>
      <c r="E1144" s="178" t="n"/>
      <c r="F1144" s="180" t="n"/>
      <c r="G1144" s="180" t="n"/>
      <c r="H1144" s="180" t="n"/>
      <c r="I1144" s="180" t="n"/>
      <c r="J1144" s="180" t="n"/>
      <c r="K1144" s="181" t="n"/>
    </row>
    <row outlineLevel="0" r="1145">
      <c r="A1145" s="178" t="n"/>
      <c r="B1145" s="180" t="n"/>
      <c r="C1145" s="178" t="n"/>
      <c r="D1145" s="178" t="n"/>
      <c r="E1145" s="178" t="n"/>
      <c r="F1145" s="180" t="n"/>
      <c r="G1145" s="180" t="n"/>
      <c r="H1145" s="180" t="n"/>
      <c r="I1145" s="180" t="n"/>
      <c r="J1145" s="180" t="n"/>
      <c r="K1145" s="181" t="n"/>
    </row>
    <row outlineLevel="0" r="1146">
      <c r="A1146" s="178" t="n"/>
      <c r="B1146" s="180" t="n"/>
      <c r="C1146" s="178" t="n"/>
      <c r="D1146" s="178" t="n"/>
      <c r="E1146" s="178" t="n"/>
      <c r="F1146" s="180" t="n"/>
      <c r="G1146" s="180" t="n"/>
      <c r="H1146" s="180" t="n"/>
      <c r="I1146" s="180" t="n"/>
      <c r="J1146" s="180" t="n"/>
      <c r="K1146" s="181" t="n"/>
    </row>
    <row outlineLevel="0" r="1147">
      <c r="A1147" s="178" t="n"/>
      <c r="B1147" s="180" t="n"/>
      <c r="C1147" s="178" t="n"/>
      <c r="D1147" s="178" t="n"/>
      <c r="E1147" s="178" t="n"/>
      <c r="F1147" s="180" t="n"/>
      <c r="G1147" s="180" t="n"/>
      <c r="H1147" s="180" t="n"/>
      <c r="I1147" s="180" t="n"/>
      <c r="J1147" s="180" t="n"/>
      <c r="K1147" s="181" t="n"/>
    </row>
    <row outlineLevel="0" r="1148">
      <c r="A1148" s="178" t="n"/>
      <c r="B1148" s="180" t="n"/>
      <c r="C1148" s="178" t="n"/>
      <c r="D1148" s="178" t="n"/>
      <c r="E1148" s="178" t="n"/>
      <c r="F1148" s="180" t="n"/>
      <c r="G1148" s="180" t="n"/>
      <c r="H1148" s="180" t="n"/>
      <c r="I1148" s="180" t="n"/>
      <c r="J1148" s="180" t="n"/>
      <c r="K1148" s="181" t="n"/>
    </row>
    <row outlineLevel="0" r="1149">
      <c r="A1149" s="178" t="n"/>
      <c r="B1149" s="180" t="n"/>
      <c r="C1149" s="178" t="n"/>
      <c r="D1149" s="178" t="n"/>
      <c r="E1149" s="178" t="n"/>
      <c r="F1149" s="180" t="n"/>
      <c r="G1149" s="180" t="n"/>
      <c r="H1149" s="180" t="n"/>
      <c r="I1149" s="180" t="n"/>
      <c r="J1149" s="180" t="n"/>
      <c r="K1149" s="181" t="n"/>
    </row>
    <row outlineLevel="0" r="1150">
      <c r="A1150" s="178" t="n"/>
      <c r="B1150" s="180" t="n"/>
      <c r="C1150" s="178" t="n"/>
      <c r="D1150" s="178" t="n"/>
      <c r="E1150" s="178" t="n"/>
      <c r="F1150" s="180" t="n"/>
      <c r="G1150" s="180" t="n"/>
      <c r="H1150" s="180" t="n"/>
      <c r="I1150" s="180" t="n"/>
      <c r="J1150" s="180" t="n"/>
      <c r="K1150" s="181" t="n"/>
    </row>
    <row outlineLevel="0" r="1151">
      <c r="A1151" s="178" t="n"/>
      <c r="B1151" s="180" t="n"/>
      <c r="C1151" s="178" t="n"/>
      <c r="D1151" s="178" t="n"/>
      <c r="E1151" s="178" t="n"/>
      <c r="F1151" s="180" t="n"/>
      <c r="G1151" s="180" t="n"/>
      <c r="H1151" s="180" t="n"/>
      <c r="I1151" s="180" t="n"/>
      <c r="J1151" s="180" t="n"/>
      <c r="K1151" s="181" t="n"/>
    </row>
    <row outlineLevel="0" r="1152">
      <c r="A1152" s="178" t="n"/>
      <c r="B1152" s="180" t="n"/>
      <c r="C1152" s="178" t="n"/>
      <c r="D1152" s="178" t="n"/>
      <c r="E1152" s="178" t="n"/>
      <c r="F1152" s="180" t="n"/>
      <c r="G1152" s="180" t="n"/>
      <c r="H1152" s="180" t="n"/>
      <c r="I1152" s="180" t="n"/>
      <c r="J1152" s="180" t="n"/>
      <c r="K1152" s="181" t="n"/>
    </row>
    <row outlineLevel="0" r="1153">
      <c r="A1153" s="178" t="n"/>
      <c r="B1153" s="180" t="n"/>
      <c r="C1153" s="178" t="n"/>
      <c r="D1153" s="178" t="n"/>
      <c r="E1153" s="178" t="n"/>
      <c r="F1153" s="180" t="n"/>
      <c r="G1153" s="180" t="n"/>
      <c r="H1153" s="180" t="n"/>
      <c r="I1153" s="180" t="n"/>
      <c r="J1153" s="180" t="n"/>
      <c r="K1153" s="181" t="n"/>
    </row>
    <row outlineLevel="0" r="1154">
      <c r="A1154" s="178" t="n"/>
      <c r="B1154" s="180" t="n"/>
      <c r="C1154" s="178" t="n"/>
      <c r="D1154" s="178" t="n"/>
      <c r="E1154" s="178" t="n"/>
      <c r="F1154" s="180" t="n"/>
      <c r="G1154" s="180" t="n"/>
      <c r="H1154" s="180" t="n"/>
      <c r="I1154" s="180" t="n"/>
      <c r="J1154" s="180" t="n"/>
      <c r="K1154" s="181" t="n"/>
    </row>
    <row outlineLevel="0" r="1155">
      <c r="A1155" s="178" t="n"/>
      <c r="B1155" s="180" t="n"/>
      <c r="C1155" s="178" t="n"/>
      <c r="D1155" s="178" t="n"/>
      <c r="E1155" s="178" t="n"/>
      <c r="F1155" s="180" t="n"/>
      <c r="G1155" s="180" t="n"/>
      <c r="H1155" s="180" t="n"/>
      <c r="I1155" s="180" t="n"/>
      <c r="J1155" s="180" t="n"/>
      <c r="K1155" s="181" t="n"/>
    </row>
    <row outlineLevel="0" r="1156">
      <c r="A1156" s="178" t="n"/>
      <c r="B1156" s="180" t="n"/>
      <c r="C1156" s="178" t="n"/>
      <c r="D1156" s="178" t="n"/>
      <c r="E1156" s="178" t="n"/>
      <c r="F1156" s="180" t="n"/>
      <c r="G1156" s="180" t="n"/>
      <c r="H1156" s="180" t="n"/>
      <c r="I1156" s="180" t="n"/>
      <c r="J1156" s="180" t="n"/>
      <c r="K1156" s="181" t="n"/>
    </row>
    <row outlineLevel="0" r="1157">
      <c r="A1157" s="178" t="n"/>
      <c r="B1157" s="180" t="n"/>
      <c r="C1157" s="178" t="n"/>
      <c r="D1157" s="178" t="n"/>
      <c r="E1157" s="178" t="n"/>
      <c r="F1157" s="180" t="n"/>
      <c r="G1157" s="180" t="n"/>
      <c r="H1157" s="180" t="n"/>
      <c r="I1157" s="180" t="n"/>
      <c r="J1157" s="180" t="n"/>
      <c r="K1157" s="181" t="n"/>
    </row>
    <row outlineLevel="0" r="1158">
      <c r="A1158" s="178" t="n"/>
      <c r="B1158" s="180" t="n"/>
      <c r="C1158" s="178" t="n"/>
      <c r="D1158" s="178" t="n"/>
      <c r="E1158" s="178" t="n"/>
      <c r="F1158" s="180" t="n"/>
      <c r="G1158" s="180" t="n"/>
      <c r="H1158" s="180" t="n"/>
      <c r="I1158" s="180" t="n"/>
      <c r="J1158" s="180" t="n"/>
      <c r="K1158" s="181" t="n"/>
    </row>
    <row outlineLevel="0" r="1159">
      <c r="A1159" s="178" t="n"/>
      <c r="B1159" s="180" t="n"/>
      <c r="C1159" s="178" t="n"/>
      <c r="D1159" s="178" t="n"/>
      <c r="E1159" s="178" t="n"/>
      <c r="F1159" s="180" t="n"/>
      <c r="G1159" s="180" t="n"/>
      <c r="H1159" s="180" t="n"/>
      <c r="I1159" s="180" t="n"/>
      <c r="J1159" s="180" t="n"/>
      <c r="K1159" s="181" t="n"/>
    </row>
    <row outlineLevel="0" r="1160">
      <c r="A1160" s="178" t="n"/>
      <c r="B1160" s="180" t="n"/>
      <c r="C1160" s="178" t="n"/>
      <c r="D1160" s="178" t="n"/>
      <c r="E1160" s="178" t="n"/>
      <c r="F1160" s="180" t="n"/>
      <c r="G1160" s="180" t="n"/>
      <c r="H1160" s="180" t="n"/>
      <c r="I1160" s="180" t="n"/>
      <c r="J1160" s="180" t="n"/>
      <c r="K1160" s="181" t="n"/>
    </row>
    <row outlineLevel="0" r="1161">
      <c r="A1161" s="178" t="n"/>
      <c r="B1161" s="180" t="n"/>
      <c r="C1161" s="178" t="n"/>
      <c r="D1161" s="178" t="n"/>
      <c r="E1161" s="178" t="n"/>
      <c r="F1161" s="180" t="n"/>
      <c r="G1161" s="180" t="n"/>
      <c r="H1161" s="180" t="n"/>
      <c r="I1161" s="180" t="n"/>
      <c r="J1161" s="180" t="n"/>
      <c r="K1161" s="181" t="n"/>
    </row>
    <row outlineLevel="0" r="1162">
      <c r="A1162" s="178" t="n"/>
      <c r="B1162" s="180" t="n"/>
      <c r="C1162" s="178" t="n"/>
      <c r="D1162" s="178" t="n"/>
      <c r="E1162" s="178" t="n"/>
      <c r="F1162" s="180" t="n"/>
      <c r="G1162" s="180" t="n"/>
      <c r="H1162" s="180" t="n"/>
      <c r="I1162" s="180" t="n"/>
      <c r="J1162" s="180" t="n"/>
      <c r="K1162" s="181" t="n"/>
    </row>
    <row outlineLevel="0" r="1163">
      <c r="A1163" s="178" t="n"/>
      <c r="B1163" s="180" t="n"/>
      <c r="C1163" s="178" t="n"/>
      <c r="D1163" s="178" t="n"/>
      <c r="E1163" s="178" t="n"/>
      <c r="F1163" s="180" t="n"/>
      <c r="G1163" s="180" t="n"/>
      <c r="H1163" s="180" t="n"/>
      <c r="I1163" s="180" t="n"/>
      <c r="J1163" s="180" t="n"/>
      <c r="K1163" s="181" t="n"/>
    </row>
    <row outlineLevel="0" r="1164">
      <c r="A1164" s="178" t="n"/>
      <c r="B1164" s="180" t="n"/>
      <c r="C1164" s="178" t="n"/>
      <c r="D1164" s="178" t="n"/>
      <c r="E1164" s="178" t="n"/>
      <c r="F1164" s="180" t="n"/>
      <c r="G1164" s="180" t="n"/>
      <c r="H1164" s="180" t="n"/>
      <c r="I1164" s="180" t="n"/>
      <c r="J1164" s="180" t="n"/>
      <c r="K1164" s="181" t="n"/>
    </row>
    <row outlineLevel="0" r="1165">
      <c r="A1165" s="178" t="n"/>
      <c r="B1165" s="180" t="n"/>
      <c r="C1165" s="178" t="n"/>
      <c r="D1165" s="178" t="n"/>
      <c r="E1165" s="178" t="n"/>
      <c r="F1165" s="180" t="n"/>
      <c r="G1165" s="180" t="n"/>
      <c r="H1165" s="180" t="n"/>
      <c r="I1165" s="180" t="n"/>
      <c r="J1165" s="180" t="n"/>
      <c r="K1165" s="181" t="n"/>
    </row>
    <row outlineLevel="0" r="1166">
      <c r="A1166" s="178" t="n"/>
      <c r="B1166" s="180" t="n"/>
      <c r="C1166" s="178" t="n"/>
      <c r="D1166" s="178" t="n"/>
      <c r="E1166" s="178" t="n"/>
      <c r="F1166" s="180" t="n"/>
      <c r="G1166" s="180" t="n"/>
      <c r="H1166" s="180" t="n"/>
      <c r="I1166" s="180" t="n"/>
      <c r="J1166" s="180" t="n"/>
      <c r="K1166" s="181" t="n"/>
    </row>
    <row outlineLevel="0" r="1167">
      <c r="A1167" s="178" t="n"/>
      <c r="B1167" s="180" t="n"/>
      <c r="C1167" s="178" t="n"/>
      <c r="D1167" s="178" t="n"/>
      <c r="E1167" s="178" t="n"/>
      <c r="F1167" s="180" t="n"/>
      <c r="G1167" s="180" t="n"/>
      <c r="H1167" s="180" t="n"/>
      <c r="I1167" s="180" t="n"/>
      <c r="J1167" s="180" t="n"/>
      <c r="K1167" s="181" t="n"/>
    </row>
    <row outlineLevel="0" r="1168">
      <c r="A1168" s="178" t="n"/>
      <c r="B1168" s="180" t="n"/>
      <c r="C1168" s="178" t="n"/>
      <c r="D1168" s="178" t="n"/>
      <c r="E1168" s="178" t="n"/>
      <c r="F1168" s="180" t="n"/>
      <c r="G1168" s="180" t="n"/>
      <c r="H1168" s="180" t="n"/>
      <c r="I1168" s="180" t="n"/>
      <c r="J1168" s="180" t="n"/>
      <c r="K1168" s="181" t="n"/>
    </row>
    <row outlineLevel="0" r="1169">
      <c r="A1169" s="178" t="n"/>
      <c r="B1169" s="180" t="n"/>
      <c r="C1169" s="178" t="n"/>
      <c r="D1169" s="178" t="n"/>
      <c r="E1169" s="178" t="n"/>
      <c r="F1169" s="180" t="n"/>
      <c r="G1169" s="180" t="n"/>
      <c r="H1169" s="180" t="n"/>
      <c r="I1169" s="180" t="n"/>
      <c r="J1169" s="180" t="n"/>
      <c r="K1169" s="181" t="n"/>
    </row>
    <row outlineLevel="0" r="1170">
      <c r="A1170" s="178" t="n"/>
      <c r="B1170" s="180" t="n"/>
      <c r="C1170" s="178" t="n"/>
      <c r="D1170" s="178" t="n"/>
      <c r="E1170" s="178" t="n"/>
      <c r="F1170" s="180" t="n"/>
      <c r="G1170" s="180" t="n"/>
      <c r="H1170" s="180" t="n"/>
      <c r="I1170" s="180" t="n"/>
      <c r="J1170" s="180" t="n"/>
      <c r="K1170" s="181" t="n"/>
    </row>
    <row outlineLevel="0" r="1171">
      <c r="A1171" s="178" t="n"/>
      <c r="B1171" s="180" t="n"/>
      <c r="C1171" s="178" t="n"/>
      <c r="D1171" s="178" t="n"/>
      <c r="E1171" s="178" t="n"/>
      <c r="F1171" s="180" t="n"/>
      <c r="G1171" s="180" t="n"/>
      <c r="H1171" s="180" t="n"/>
      <c r="I1171" s="180" t="n"/>
      <c r="J1171" s="180" t="n"/>
      <c r="K1171" s="181" t="n"/>
    </row>
    <row outlineLevel="0" r="1172">
      <c r="A1172" s="178" t="n"/>
      <c r="B1172" s="180" t="n"/>
      <c r="C1172" s="178" t="n"/>
      <c r="D1172" s="178" t="n"/>
      <c r="E1172" s="178" t="n"/>
      <c r="F1172" s="180" t="n"/>
      <c r="G1172" s="180" t="n"/>
      <c r="H1172" s="180" t="n"/>
      <c r="I1172" s="180" t="n"/>
      <c r="J1172" s="180" t="n"/>
      <c r="K1172" s="181" t="n"/>
    </row>
    <row outlineLevel="0" r="1173">
      <c r="A1173" s="178" t="n"/>
      <c r="B1173" s="180" t="n"/>
      <c r="C1173" s="178" t="n"/>
      <c r="D1173" s="178" t="n"/>
      <c r="E1173" s="178" t="n"/>
      <c r="F1173" s="180" t="n"/>
      <c r="G1173" s="180" t="n"/>
      <c r="H1173" s="180" t="n"/>
      <c r="I1173" s="180" t="n"/>
      <c r="J1173" s="180" t="n"/>
      <c r="K1173" s="181" t="n"/>
    </row>
    <row outlineLevel="0" r="1174">
      <c r="A1174" s="178" t="n"/>
      <c r="B1174" s="180" t="n"/>
      <c r="C1174" s="178" t="n"/>
      <c r="D1174" s="178" t="n"/>
      <c r="E1174" s="178" t="n"/>
      <c r="F1174" s="180" t="n"/>
      <c r="G1174" s="180" t="n"/>
      <c r="H1174" s="180" t="n"/>
      <c r="I1174" s="180" t="n"/>
      <c r="J1174" s="180" t="n"/>
      <c r="K1174" s="181" t="n"/>
    </row>
    <row outlineLevel="0" r="1175">
      <c r="A1175" s="178" t="n"/>
      <c r="B1175" s="180" t="n"/>
      <c r="C1175" s="178" t="n"/>
      <c r="D1175" s="178" t="n"/>
      <c r="E1175" s="178" t="n"/>
      <c r="F1175" s="180" t="n"/>
      <c r="G1175" s="180" t="n"/>
      <c r="H1175" s="180" t="n"/>
      <c r="I1175" s="180" t="n"/>
      <c r="J1175" s="180" t="n"/>
      <c r="K1175" s="181" t="n"/>
    </row>
    <row outlineLevel="0" r="1176">
      <c r="A1176" s="178" t="n"/>
      <c r="B1176" s="180" t="n"/>
      <c r="C1176" s="178" t="n"/>
      <c r="D1176" s="178" t="n"/>
      <c r="E1176" s="178" t="n"/>
      <c r="F1176" s="180" t="n"/>
      <c r="G1176" s="180" t="n"/>
      <c r="H1176" s="180" t="n"/>
      <c r="I1176" s="180" t="n"/>
      <c r="J1176" s="180" t="n"/>
      <c r="K1176" s="181" t="n"/>
    </row>
    <row outlineLevel="0" r="1177">
      <c r="A1177" s="178" t="n"/>
      <c r="B1177" s="180" t="n"/>
      <c r="C1177" s="178" t="n"/>
      <c r="D1177" s="178" t="n"/>
      <c r="E1177" s="178" t="n"/>
      <c r="F1177" s="180" t="n"/>
      <c r="G1177" s="180" t="n"/>
      <c r="H1177" s="180" t="n"/>
      <c r="I1177" s="180" t="n"/>
      <c r="J1177" s="180" t="n"/>
      <c r="K1177" s="181" t="n"/>
    </row>
    <row outlineLevel="0" r="1178">
      <c r="A1178" s="178" t="n"/>
      <c r="B1178" s="180" t="n"/>
      <c r="C1178" s="178" t="n"/>
      <c r="D1178" s="178" t="n"/>
      <c r="E1178" s="178" t="n"/>
      <c r="F1178" s="180" t="n"/>
      <c r="G1178" s="180" t="n"/>
      <c r="H1178" s="180" t="n"/>
      <c r="I1178" s="180" t="n"/>
      <c r="J1178" s="180" t="n"/>
      <c r="K1178" s="181" t="n"/>
    </row>
    <row outlineLevel="0" r="1179">
      <c r="A1179" s="178" t="n"/>
      <c r="B1179" s="180" t="n"/>
      <c r="C1179" s="178" t="n"/>
      <c r="D1179" s="178" t="n"/>
      <c r="E1179" s="178" t="n"/>
      <c r="F1179" s="180" t="n"/>
      <c r="G1179" s="180" t="n"/>
      <c r="H1179" s="180" t="n"/>
      <c r="I1179" s="180" t="n"/>
      <c r="J1179" s="180" t="n"/>
      <c r="K1179" s="181" t="n"/>
    </row>
    <row outlineLevel="0" r="1180">
      <c r="A1180" s="178" t="n"/>
      <c r="B1180" s="180" t="n"/>
      <c r="C1180" s="178" t="n"/>
      <c r="D1180" s="178" t="n"/>
      <c r="E1180" s="178" t="n"/>
      <c r="F1180" s="180" t="n"/>
      <c r="G1180" s="180" t="n"/>
      <c r="H1180" s="180" t="n"/>
      <c r="I1180" s="180" t="n"/>
      <c r="J1180" s="180" t="n"/>
      <c r="K1180" s="181" t="n"/>
    </row>
    <row outlineLevel="0" r="1181">
      <c r="A1181" s="178" t="n"/>
      <c r="B1181" s="180" t="n"/>
      <c r="C1181" s="178" t="n"/>
      <c r="D1181" s="178" t="n"/>
      <c r="E1181" s="178" t="n"/>
      <c r="F1181" s="180" t="n"/>
      <c r="G1181" s="180" t="n"/>
      <c r="H1181" s="180" t="n"/>
      <c r="I1181" s="180" t="n"/>
      <c r="J1181" s="180" t="n"/>
      <c r="K1181" s="181" t="n"/>
    </row>
    <row outlineLevel="0" r="1182">
      <c r="A1182" s="178" t="n"/>
      <c r="B1182" s="180" t="n"/>
      <c r="C1182" s="178" t="n"/>
      <c r="D1182" s="178" t="n"/>
      <c r="E1182" s="178" t="n"/>
      <c r="F1182" s="180" t="n"/>
      <c r="G1182" s="180" t="n"/>
      <c r="H1182" s="180" t="n"/>
      <c r="I1182" s="180" t="n"/>
      <c r="J1182" s="180" t="n"/>
      <c r="K1182" s="181" t="n"/>
    </row>
    <row outlineLevel="0" r="1183">
      <c r="A1183" s="178" t="n"/>
      <c r="B1183" s="180" t="n"/>
      <c r="C1183" s="178" t="n"/>
      <c r="D1183" s="178" t="n"/>
      <c r="E1183" s="178" t="n"/>
      <c r="F1183" s="180" t="n"/>
      <c r="G1183" s="180" t="n"/>
      <c r="H1183" s="180" t="n"/>
      <c r="I1183" s="180" t="n"/>
      <c r="J1183" s="180" t="n"/>
      <c r="K1183" s="181" t="n"/>
    </row>
    <row outlineLevel="0" r="1184">
      <c r="A1184" s="178" t="n"/>
      <c r="B1184" s="180" t="n"/>
      <c r="C1184" s="178" t="n"/>
      <c r="D1184" s="178" t="n"/>
      <c r="E1184" s="178" t="n"/>
      <c r="F1184" s="180" t="n"/>
      <c r="G1184" s="180" t="n"/>
      <c r="H1184" s="180" t="n"/>
      <c r="I1184" s="180" t="n"/>
      <c r="J1184" s="180" t="n"/>
      <c r="K1184" s="181" t="n"/>
    </row>
    <row outlineLevel="0" r="1185">
      <c r="A1185" s="178" t="n"/>
      <c r="B1185" s="180" t="n"/>
      <c r="C1185" s="178" t="n"/>
      <c r="D1185" s="178" t="n"/>
      <c r="E1185" s="178" t="n"/>
      <c r="F1185" s="180" t="n"/>
      <c r="G1185" s="180" t="n"/>
      <c r="H1185" s="180" t="n"/>
      <c r="I1185" s="180" t="n"/>
      <c r="J1185" s="180" t="n"/>
      <c r="K1185" s="181" t="n"/>
    </row>
    <row outlineLevel="0" r="1186">
      <c r="A1186" s="178" t="n"/>
      <c r="B1186" s="180" t="n"/>
      <c r="C1186" s="178" t="n"/>
      <c r="D1186" s="178" t="n"/>
      <c r="E1186" s="178" t="n"/>
      <c r="F1186" s="180" t="n"/>
      <c r="G1186" s="180" t="n"/>
      <c r="H1186" s="180" t="n"/>
      <c r="I1186" s="180" t="n"/>
      <c r="J1186" s="180" t="n"/>
      <c r="K1186" s="181" t="n"/>
    </row>
    <row outlineLevel="0" r="1187">
      <c r="A1187" s="178" t="n"/>
      <c r="B1187" s="180" t="n"/>
      <c r="C1187" s="178" t="n"/>
      <c r="D1187" s="178" t="n"/>
      <c r="E1187" s="178" t="n"/>
      <c r="F1187" s="180" t="n"/>
      <c r="G1187" s="180" t="n"/>
      <c r="H1187" s="180" t="n"/>
      <c r="I1187" s="180" t="n"/>
      <c r="J1187" s="180" t="n"/>
      <c r="K1187" s="181" t="n"/>
    </row>
    <row outlineLevel="0" r="1188">
      <c r="A1188" s="178" t="n"/>
      <c r="B1188" s="180" t="n"/>
      <c r="C1188" s="178" t="n"/>
      <c r="D1188" s="178" t="n"/>
      <c r="E1188" s="178" t="n"/>
      <c r="F1188" s="180" t="n"/>
      <c r="G1188" s="180" t="n"/>
      <c r="H1188" s="180" t="n"/>
      <c r="I1188" s="180" t="n"/>
      <c r="J1188" s="180" t="n"/>
      <c r="K1188" s="181" t="n"/>
    </row>
    <row outlineLevel="0" r="1189">
      <c r="A1189" s="178" t="n"/>
      <c r="B1189" s="180" t="n"/>
      <c r="C1189" s="178" t="n"/>
      <c r="D1189" s="178" t="n"/>
      <c r="E1189" s="178" t="n"/>
      <c r="F1189" s="180" t="n"/>
      <c r="G1189" s="180" t="n"/>
      <c r="H1189" s="180" t="n"/>
      <c r="I1189" s="180" t="n"/>
      <c r="J1189" s="180" t="n"/>
      <c r="K1189" s="181" t="n"/>
    </row>
    <row outlineLevel="0" r="1190">
      <c r="A1190" s="178" t="n"/>
      <c r="B1190" s="180" t="n"/>
      <c r="C1190" s="178" t="n"/>
      <c r="D1190" s="178" t="n"/>
      <c r="E1190" s="178" t="n"/>
      <c r="F1190" s="180" t="n"/>
      <c r="G1190" s="180" t="n"/>
      <c r="H1190" s="180" t="n"/>
      <c r="I1190" s="180" t="n"/>
      <c r="J1190" s="180" t="n"/>
      <c r="K1190" s="181" t="n"/>
    </row>
    <row outlineLevel="0" r="1191">
      <c r="A1191" s="178" t="n"/>
      <c r="B1191" s="180" t="n"/>
      <c r="C1191" s="178" t="n"/>
      <c r="D1191" s="178" t="n"/>
      <c r="E1191" s="178" t="n"/>
      <c r="F1191" s="180" t="n"/>
      <c r="G1191" s="180" t="n"/>
      <c r="H1191" s="180" t="n"/>
      <c r="I1191" s="180" t="n"/>
      <c r="J1191" s="180" t="n"/>
      <c r="K1191" s="181" t="n"/>
    </row>
    <row outlineLevel="0" r="1192">
      <c r="A1192" s="178" t="n"/>
      <c r="B1192" s="180" t="n"/>
      <c r="C1192" s="178" t="n"/>
      <c r="D1192" s="178" t="n"/>
      <c r="E1192" s="178" t="n"/>
      <c r="F1192" s="180" t="n"/>
      <c r="G1192" s="180" t="n"/>
      <c r="H1192" s="180" t="n"/>
      <c r="I1192" s="180" t="n"/>
      <c r="J1192" s="180" t="n"/>
      <c r="K1192" s="181" t="n"/>
    </row>
    <row outlineLevel="0" r="1193">
      <c r="A1193" s="178" t="n"/>
      <c r="B1193" s="180" t="n"/>
      <c r="C1193" s="178" t="n"/>
      <c r="D1193" s="178" t="n"/>
      <c r="E1193" s="178" t="n"/>
      <c r="F1193" s="180" t="n"/>
      <c r="G1193" s="180" t="n"/>
      <c r="H1193" s="180" t="n"/>
      <c r="I1193" s="180" t="n"/>
      <c r="J1193" s="180" t="n"/>
      <c r="K1193" s="181" t="n"/>
    </row>
    <row outlineLevel="0" r="1194">
      <c r="A1194" s="178" t="n"/>
      <c r="B1194" s="180" t="n"/>
      <c r="C1194" s="178" t="n"/>
      <c r="D1194" s="178" t="n"/>
      <c r="E1194" s="178" t="n"/>
      <c r="F1194" s="180" t="n"/>
      <c r="G1194" s="180" t="n"/>
      <c r="H1194" s="180" t="n"/>
      <c r="I1194" s="180" t="n"/>
      <c r="J1194" s="180" t="n"/>
      <c r="K1194" s="181" t="n"/>
    </row>
    <row outlineLevel="0" r="1195">
      <c r="A1195" s="178" t="n"/>
      <c r="B1195" s="180" t="n"/>
      <c r="C1195" s="178" t="n"/>
      <c r="D1195" s="178" t="n"/>
      <c r="E1195" s="178" t="n"/>
      <c r="F1195" s="180" t="n"/>
      <c r="G1195" s="180" t="n"/>
      <c r="H1195" s="180" t="n"/>
      <c r="I1195" s="180" t="n"/>
      <c r="J1195" s="180" t="n"/>
      <c r="K1195" s="181" t="n"/>
    </row>
    <row outlineLevel="0" r="1196">
      <c r="A1196" s="178" t="n"/>
      <c r="B1196" s="180" t="n"/>
      <c r="C1196" s="178" t="n"/>
      <c r="D1196" s="178" t="n"/>
      <c r="E1196" s="178" t="n"/>
      <c r="F1196" s="180" t="n"/>
      <c r="G1196" s="180" t="n"/>
      <c r="H1196" s="180" t="n"/>
      <c r="I1196" s="180" t="n"/>
      <c r="J1196" s="180" t="n"/>
      <c r="K1196" s="181" t="n"/>
    </row>
    <row outlineLevel="0" r="1197">
      <c r="A1197" s="178" t="n"/>
      <c r="B1197" s="180" t="n"/>
      <c r="C1197" s="178" t="n"/>
      <c r="D1197" s="178" t="n"/>
      <c r="E1197" s="178" t="n"/>
      <c r="F1197" s="180" t="n"/>
      <c r="G1197" s="180" t="n"/>
      <c r="H1197" s="180" t="n"/>
      <c r="I1197" s="180" t="n"/>
      <c r="J1197" s="180" t="n"/>
      <c r="K1197" s="181" t="n"/>
    </row>
    <row outlineLevel="0" r="1198">
      <c r="A1198" s="178" t="n"/>
      <c r="B1198" s="180" t="n"/>
      <c r="C1198" s="178" t="n"/>
      <c r="D1198" s="178" t="n"/>
      <c r="E1198" s="178" t="n"/>
      <c r="F1198" s="180" t="n"/>
      <c r="G1198" s="180" t="n"/>
      <c r="H1198" s="180" t="n"/>
      <c r="I1198" s="180" t="n"/>
      <c r="J1198" s="180" t="n"/>
      <c r="K1198" s="181" t="n"/>
    </row>
    <row outlineLevel="0" r="1199">
      <c r="A1199" s="178" t="n"/>
      <c r="B1199" s="180" t="n"/>
      <c r="C1199" s="178" t="n"/>
      <c r="D1199" s="178" t="n"/>
      <c r="E1199" s="178" t="n"/>
      <c r="F1199" s="180" t="n"/>
      <c r="G1199" s="180" t="n"/>
      <c r="H1199" s="180" t="n"/>
      <c r="I1199" s="180" t="n"/>
      <c r="J1199" s="180" t="n"/>
      <c r="K1199" s="181" t="n"/>
    </row>
    <row outlineLevel="0" r="1200">
      <c r="A1200" s="178" t="n"/>
      <c r="B1200" s="180" t="n"/>
      <c r="C1200" s="178" t="n"/>
      <c r="D1200" s="178" t="n"/>
      <c r="E1200" s="178" t="n"/>
      <c r="F1200" s="180" t="n"/>
      <c r="G1200" s="180" t="n"/>
      <c r="H1200" s="180" t="n"/>
      <c r="I1200" s="180" t="n"/>
      <c r="J1200" s="180" t="n"/>
      <c r="K1200" s="181" t="n"/>
    </row>
    <row outlineLevel="0" r="1201">
      <c r="A1201" s="178" t="n"/>
      <c r="B1201" s="180" t="n"/>
      <c r="C1201" s="178" t="n"/>
      <c r="D1201" s="178" t="n"/>
      <c r="E1201" s="178" t="n"/>
      <c r="F1201" s="180" t="n"/>
      <c r="G1201" s="180" t="n"/>
      <c r="H1201" s="180" t="n"/>
      <c r="I1201" s="180" t="n"/>
      <c r="J1201" s="180" t="n"/>
      <c r="K1201" s="181" t="n"/>
    </row>
    <row outlineLevel="0" r="1202">
      <c r="A1202" s="178" t="n"/>
      <c r="B1202" s="180" t="n"/>
      <c r="C1202" s="178" t="n"/>
      <c r="D1202" s="178" t="n"/>
      <c r="E1202" s="178" t="n"/>
      <c r="F1202" s="180" t="n"/>
      <c r="G1202" s="180" t="n"/>
      <c r="H1202" s="180" t="n"/>
      <c r="I1202" s="180" t="n"/>
      <c r="J1202" s="180" t="n"/>
      <c r="K1202" s="181" t="n"/>
    </row>
    <row outlineLevel="0" r="1203">
      <c r="A1203" s="178" t="n"/>
      <c r="B1203" s="180" t="n"/>
      <c r="C1203" s="178" t="n"/>
      <c r="D1203" s="178" t="n"/>
      <c r="E1203" s="178" t="n"/>
      <c r="F1203" s="180" t="n"/>
      <c r="G1203" s="180" t="n"/>
      <c r="H1203" s="180" t="n"/>
      <c r="I1203" s="180" t="n"/>
      <c r="J1203" s="180" t="n"/>
      <c r="K1203" s="181" t="n"/>
    </row>
    <row outlineLevel="0" r="1204">
      <c r="A1204" s="178" t="n"/>
      <c r="B1204" s="180" t="n"/>
      <c r="C1204" s="178" t="n"/>
      <c r="D1204" s="178" t="n"/>
      <c r="E1204" s="178" t="n"/>
      <c r="F1204" s="180" t="n"/>
      <c r="G1204" s="180" t="n"/>
      <c r="H1204" s="180" t="n"/>
      <c r="I1204" s="180" t="n"/>
      <c r="J1204" s="180" t="n"/>
      <c r="K1204" s="181" t="n"/>
    </row>
    <row outlineLevel="0" r="1205">
      <c r="A1205" s="178" t="n"/>
      <c r="B1205" s="180" t="n"/>
      <c r="C1205" s="178" t="n"/>
      <c r="D1205" s="178" t="n"/>
      <c r="E1205" s="178" t="n"/>
      <c r="F1205" s="180" t="n"/>
      <c r="G1205" s="180" t="n"/>
      <c r="H1205" s="180" t="n"/>
      <c r="I1205" s="180" t="n"/>
      <c r="J1205" s="180" t="n"/>
      <c r="K1205" s="181" t="n"/>
    </row>
    <row outlineLevel="0" r="1206">
      <c r="A1206" s="178" t="n"/>
      <c r="B1206" s="180" t="n"/>
      <c r="C1206" s="178" t="n"/>
      <c r="D1206" s="178" t="n"/>
      <c r="E1206" s="178" t="n"/>
      <c r="F1206" s="180" t="n"/>
      <c r="G1206" s="180" t="n"/>
      <c r="H1206" s="180" t="n"/>
      <c r="I1206" s="180" t="n"/>
      <c r="J1206" s="180" t="n"/>
      <c r="K1206" s="181" t="n"/>
    </row>
    <row outlineLevel="0" r="1207">
      <c r="A1207" s="178" t="n"/>
      <c r="B1207" s="180" t="n"/>
      <c r="C1207" s="178" t="n"/>
      <c r="D1207" s="178" t="n"/>
      <c r="E1207" s="178" t="n"/>
      <c r="F1207" s="180" t="n"/>
      <c r="G1207" s="180" t="n"/>
      <c r="H1207" s="180" t="n"/>
      <c r="I1207" s="180" t="n"/>
      <c r="J1207" s="180" t="n"/>
      <c r="K1207" s="181" t="n"/>
    </row>
    <row outlineLevel="0" r="1208">
      <c r="A1208" s="178" t="n"/>
      <c r="B1208" s="180" t="n"/>
      <c r="C1208" s="178" t="n"/>
      <c r="D1208" s="178" t="n"/>
      <c r="E1208" s="178" t="n"/>
      <c r="F1208" s="180" t="n"/>
      <c r="G1208" s="180" t="n"/>
      <c r="H1208" s="180" t="n"/>
      <c r="I1208" s="180" t="n"/>
      <c r="J1208" s="180" t="n"/>
      <c r="K1208" s="181" t="n"/>
    </row>
    <row outlineLevel="0" r="1209">
      <c r="A1209" s="178" t="n"/>
      <c r="B1209" s="180" t="n"/>
      <c r="C1209" s="178" t="n"/>
      <c r="D1209" s="178" t="n"/>
      <c r="E1209" s="178" t="n"/>
      <c r="F1209" s="180" t="n"/>
      <c r="G1209" s="180" t="n"/>
      <c r="H1209" s="180" t="n"/>
      <c r="I1209" s="180" t="n"/>
      <c r="J1209" s="180" t="n"/>
      <c r="K1209" s="181" t="n"/>
    </row>
    <row outlineLevel="0" r="1210">
      <c r="A1210" s="178" t="n"/>
      <c r="B1210" s="180" t="n"/>
      <c r="C1210" s="178" t="n"/>
      <c r="D1210" s="178" t="n"/>
      <c r="E1210" s="178" t="n"/>
      <c r="F1210" s="180" t="n"/>
      <c r="G1210" s="180" t="n"/>
      <c r="H1210" s="180" t="n"/>
      <c r="I1210" s="180" t="n"/>
      <c r="J1210" s="180" t="n"/>
      <c r="K1210" s="181" t="n"/>
    </row>
    <row outlineLevel="0" r="1211">
      <c r="A1211" s="178" t="n"/>
      <c r="B1211" s="180" t="n"/>
      <c r="C1211" s="178" t="n"/>
      <c r="D1211" s="178" t="n"/>
      <c r="E1211" s="178" t="n"/>
      <c r="F1211" s="180" t="n"/>
      <c r="G1211" s="180" t="n"/>
      <c r="H1211" s="180" t="n"/>
      <c r="I1211" s="180" t="n"/>
      <c r="J1211" s="180" t="n"/>
      <c r="K1211" s="181" t="n"/>
    </row>
    <row outlineLevel="0" r="1212">
      <c r="A1212" s="178" t="n"/>
      <c r="B1212" s="180" t="n"/>
      <c r="C1212" s="178" t="n"/>
      <c r="D1212" s="178" t="n"/>
      <c r="E1212" s="178" t="n"/>
      <c r="F1212" s="180" t="n"/>
      <c r="G1212" s="180" t="n"/>
      <c r="H1212" s="180" t="n"/>
      <c r="I1212" s="180" t="n"/>
      <c r="J1212" s="180" t="n"/>
      <c r="K1212" s="181" t="n"/>
    </row>
    <row outlineLevel="0" r="1213">
      <c r="A1213" s="178" t="n"/>
      <c r="B1213" s="180" t="n"/>
      <c r="C1213" s="178" t="n"/>
      <c r="D1213" s="178" t="n"/>
      <c r="E1213" s="178" t="n"/>
      <c r="F1213" s="180" t="n"/>
      <c r="G1213" s="180" t="n"/>
      <c r="H1213" s="180" t="n"/>
      <c r="I1213" s="180" t="n"/>
      <c r="J1213" s="180" t="n"/>
      <c r="K1213" s="181" t="n"/>
    </row>
    <row outlineLevel="0" r="1214">
      <c r="A1214" s="178" t="n"/>
      <c r="B1214" s="180" t="n"/>
      <c r="C1214" s="178" t="n"/>
      <c r="D1214" s="178" t="n"/>
      <c r="E1214" s="178" t="n"/>
      <c r="F1214" s="180" t="n"/>
      <c r="G1214" s="180" t="n"/>
      <c r="H1214" s="180" t="n"/>
      <c r="I1214" s="180" t="n"/>
      <c r="J1214" s="180" t="n"/>
      <c r="K1214" s="181" t="n"/>
    </row>
    <row outlineLevel="0" r="1215">
      <c r="A1215" s="178" t="n"/>
      <c r="B1215" s="180" t="n"/>
      <c r="C1215" s="178" t="n"/>
      <c r="D1215" s="178" t="n"/>
      <c r="E1215" s="178" t="n"/>
      <c r="F1215" s="180" t="n"/>
      <c r="G1215" s="180" t="n"/>
      <c r="H1215" s="180" t="n"/>
      <c r="I1215" s="180" t="n"/>
      <c r="J1215" s="180" t="n"/>
      <c r="K1215" s="181" t="n"/>
    </row>
    <row outlineLevel="0" r="1216">
      <c r="A1216" s="178" t="n"/>
      <c r="B1216" s="180" t="n"/>
      <c r="C1216" s="178" t="n"/>
      <c r="D1216" s="178" t="n"/>
      <c r="E1216" s="178" t="n"/>
      <c r="F1216" s="180" t="n"/>
      <c r="G1216" s="180" t="n"/>
      <c r="H1216" s="180" t="n"/>
      <c r="I1216" s="180" t="n"/>
      <c r="J1216" s="180" t="n"/>
      <c r="K1216" s="181" t="n"/>
    </row>
    <row outlineLevel="0" r="1217">
      <c r="A1217" s="178" t="n"/>
      <c r="B1217" s="180" t="n"/>
      <c r="C1217" s="178" t="n"/>
      <c r="D1217" s="178" t="n"/>
      <c r="E1217" s="178" t="n"/>
      <c r="F1217" s="180" t="n"/>
      <c r="G1217" s="180" t="n"/>
      <c r="H1217" s="180" t="n"/>
      <c r="I1217" s="180" t="n"/>
      <c r="J1217" s="180" t="n"/>
      <c r="K1217" s="181" t="n"/>
    </row>
    <row outlineLevel="0" r="1218">
      <c r="A1218" s="178" t="n"/>
      <c r="B1218" s="180" t="n"/>
      <c r="C1218" s="178" t="n"/>
      <c r="D1218" s="178" t="n"/>
      <c r="E1218" s="178" t="n"/>
      <c r="F1218" s="180" t="n"/>
      <c r="G1218" s="180" t="n"/>
      <c r="H1218" s="180" t="n"/>
      <c r="I1218" s="180" t="n"/>
      <c r="J1218" s="180" t="n"/>
      <c r="K1218" s="181" t="n"/>
    </row>
    <row outlineLevel="0" r="1219">
      <c r="A1219" s="178" t="n"/>
      <c r="B1219" s="180" t="n"/>
      <c r="C1219" s="178" t="n"/>
      <c r="D1219" s="178" t="n"/>
      <c r="E1219" s="178" t="n"/>
      <c r="F1219" s="180" t="n"/>
      <c r="G1219" s="180" t="n"/>
      <c r="H1219" s="180" t="n"/>
      <c r="I1219" s="180" t="n"/>
      <c r="J1219" s="180" t="n"/>
      <c r="K1219" s="181" t="n"/>
    </row>
    <row outlineLevel="0" r="1220">
      <c r="A1220" s="178" t="n"/>
      <c r="B1220" s="180" t="n"/>
      <c r="C1220" s="178" t="n"/>
      <c r="D1220" s="178" t="n"/>
      <c r="E1220" s="178" t="n"/>
      <c r="F1220" s="180" t="n"/>
      <c r="G1220" s="180" t="n"/>
      <c r="H1220" s="180" t="n"/>
      <c r="I1220" s="180" t="n"/>
      <c r="J1220" s="180" t="n"/>
      <c r="K1220" s="181" t="n"/>
    </row>
    <row outlineLevel="0" r="1221">
      <c r="A1221" s="178" t="n"/>
      <c r="B1221" s="180" t="n"/>
      <c r="C1221" s="178" t="n"/>
      <c r="D1221" s="178" t="n"/>
      <c r="E1221" s="178" t="n"/>
      <c r="F1221" s="180" t="n"/>
      <c r="G1221" s="180" t="n"/>
      <c r="H1221" s="180" t="n"/>
      <c r="I1221" s="180" t="n"/>
      <c r="J1221" s="180" t="n"/>
      <c r="K1221" s="181" t="n"/>
    </row>
    <row outlineLevel="0" r="1222">
      <c r="A1222" s="178" t="n"/>
      <c r="B1222" s="180" t="n"/>
      <c r="C1222" s="178" t="n"/>
      <c r="D1222" s="178" t="n"/>
      <c r="E1222" s="178" t="n"/>
      <c r="F1222" s="180" t="n"/>
      <c r="G1222" s="180" t="n"/>
      <c r="H1222" s="180" t="n"/>
      <c r="I1222" s="180" t="n"/>
      <c r="J1222" s="180" t="n"/>
      <c r="K1222" s="181" t="n"/>
    </row>
    <row outlineLevel="0" r="1223">
      <c r="A1223" s="178" t="n"/>
      <c r="B1223" s="180" t="n"/>
      <c r="C1223" s="178" t="n"/>
      <c r="D1223" s="178" t="n"/>
      <c r="E1223" s="178" t="n"/>
      <c r="F1223" s="180" t="n"/>
      <c r="G1223" s="180" t="n"/>
      <c r="H1223" s="180" t="n"/>
      <c r="I1223" s="180" t="n"/>
      <c r="J1223" s="180" t="n"/>
      <c r="K1223" s="181" t="n"/>
    </row>
    <row outlineLevel="0" r="1224">
      <c r="A1224" s="178" t="n"/>
      <c r="B1224" s="180" t="n"/>
      <c r="C1224" s="178" t="n"/>
      <c r="D1224" s="178" t="n"/>
      <c r="E1224" s="178" t="n"/>
      <c r="F1224" s="180" t="n"/>
      <c r="G1224" s="180" t="n"/>
      <c r="H1224" s="180" t="n"/>
      <c r="I1224" s="180" t="n"/>
      <c r="J1224" s="180" t="n"/>
      <c r="K1224" s="181" t="n"/>
    </row>
    <row outlineLevel="0" r="1225">
      <c r="A1225" s="178" t="n"/>
      <c r="B1225" s="180" t="n"/>
      <c r="C1225" s="178" t="n"/>
      <c r="D1225" s="178" t="n"/>
      <c r="E1225" s="178" t="n"/>
      <c r="F1225" s="180" t="n"/>
      <c r="G1225" s="180" t="n"/>
      <c r="H1225" s="180" t="n"/>
      <c r="I1225" s="180" t="n"/>
      <c r="J1225" s="180" t="n"/>
      <c r="K1225" s="181" t="n"/>
    </row>
    <row outlineLevel="0" r="1226">
      <c r="A1226" s="178" t="n"/>
      <c r="B1226" s="180" t="n"/>
      <c r="C1226" s="178" t="n"/>
      <c r="D1226" s="178" t="n"/>
      <c r="E1226" s="178" t="n"/>
      <c r="F1226" s="180" t="n"/>
      <c r="G1226" s="180" t="n"/>
      <c r="H1226" s="180" t="n"/>
      <c r="I1226" s="180" t="n"/>
      <c r="J1226" s="180" t="n"/>
      <c r="K1226" s="181" t="n"/>
    </row>
    <row outlineLevel="0" r="1227">
      <c r="A1227" s="178" t="n"/>
      <c r="B1227" s="180" t="n"/>
      <c r="C1227" s="178" t="n"/>
      <c r="D1227" s="178" t="n"/>
      <c r="E1227" s="178" t="n"/>
      <c r="F1227" s="180" t="n"/>
      <c r="G1227" s="180" t="n"/>
      <c r="H1227" s="180" t="n"/>
      <c r="I1227" s="180" t="n"/>
      <c r="J1227" s="180" t="n"/>
      <c r="K1227" s="181" t="n"/>
    </row>
    <row outlineLevel="0" r="1228">
      <c r="A1228" s="178" t="n"/>
      <c r="B1228" s="180" t="n"/>
      <c r="C1228" s="178" t="n"/>
      <c r="D1228" s="178" t="n"/>
      <c r="E1228" s="178" t="n"/>
      <c r="F1228" s="180" t="n"/>
      <c r="G1228" s="180" t="n"/>
      <c r="H1228" s="180" t="n"/>
      <c r="I1228" s="180" t="n"/>
      <c r="J1228" s="180" t="n"/>
      <c r="K1228" s="181" t="n"/>
    </row>
    <row outlineLevel="0" r="1229">
      <c r="A1229" s="178" t="n"/>
      <c r="B1229" s="180" t="n"/>
      <c r="C1229" s="178" t="n"/>
      <c r="D1229" s="178" t="n"/>
      <c r="E1229" s="178" t="n"/>
      <c r="F1229" s="180" t="n"/>
      <c r="G1229" s="180" t="n"/>
      <c r="H1229" s="180" t="n"/>
      <c r="I1229" s="180" t="n"/>
      <c r="J1229" s="180" t="n"/>
      <c r="K1229" s="181" t="n"/>
    </row>
    <row outlineLevel="0" r="1230">
      <c r="A1230" s="178" t="n"/>
      <c r="B1230" s="180" t="n"/>
      <c r="C1230" s="178" t="n"/>
      <c r="D1230" s="178" t="n"/>
      <c r="E1230" s="178" t="n"/>
      <c r="F1230" s="180" t="n"/>
      <c r="G1230" s="180" t="n"/>
      <c r="H1230" s="180" t="n"/>
      <c r="I1230" s="180" t="n"/>
      <c r="J1230" s="180" t="n"/>
      <c r="K1230" s="181" t="n"/>
    </row>
    <row outlineLevel="0" r="1231">
      <c r="A1231" s="178" t="n"/>
      <c r="B1231" s="180" t="n"/>
      <c r="C1231" s="178" t="n"/>
      <c r="D1231" s="178" t="n"/>
      <c r="E1231" s="178" t="n"/>
      <c r="F1231" s="180" t="n"/>
      <c r="G1231" s="180" t="n"/>
      <c r="H1231" s="180" t="n"/>
      <c r="I1231" s="180" t="n"/>
      <c r="J1231" s="180" t="n"/>
      <c r="K1231" s="181" t="n"/>
    </row>
    <row outlineLevel="0" r="1232">
      <c r="A1232" s="178" t="n"/>
      <c r="B1232" s="180" t="n"/>
      <c r="C1232" s="178" t="n"/>
      <c r="D1232" s="178" t="n"/>
      <c r="E1232" s="178" t="n"/>
      <c r="F1232" s="180" t="n"/>
      <c r="G1232" s="180" t="n"/>
      <c r="H1232" s="180" t="n"/>
      <c r="I1232" s="180" t="n"/>
      <c r="J1232" s="180" t="n"/>
      <c r="K1232" s="181" t="n"/>
    </row>
    <row outlineLevel="0" r="1233">
      <c r="A1233" s="178" t="n"/>
      <c r="B1233" s="180" t="n"/>
      <c r="C1233" s="178" t="n"/>
      <c r="D1233" s="178" t="n"/>
      <c r="E1233" s="178" t="n"/>
      <c r="F1233" s="180" t="n"/>
      <c r="G1233" s="180" t="n"/>
      <c r="H1233" s="180" t="n"/>
      <c r="I1233" s="180" t="n"/>
      <c r="J1233" s="180" t="n"/>
      <c r="K1233" s="181" t="n"/>
    </row>
    <row outlineLevel="0" r="1234">
      <c r="A1234" s="178" t="n"/>
      <c r="B1234" s="180" t="n"/>
      <c r="C1234" s="178" t="n"/>
      <c r="D1234" s="178" t="n"/>
      <c r="E1234" s="178" t="n"/>
      <c r="F1234" s="180" t="n"/>
      <c r="G1234" s="180" t="n"/>
      <c r="H1234" s="180" t="n"/>
      <c r="I1234" s="180" t="n"/>
      <c r="J1234" s="180" t="n"/>
      <c r="K1234" s="181" t="n"/>
    </row>
    <row outlineLevel="0" r="1235">
      <c r="A1235" s="178" t="n"/>
      <c r="B1235" s="180" t="n"/>
      <c r="C1235" s="178" t="n"/>
      <c r="D1235" s="178" t="n"/>
      <c r="E1235" s="178" t="n"/>
      <c r="F1235" s="180" t="n"/>
      <c r="G1235" s="180" t="n"/>
      <c r="H1235" s="180" t="n"/>
      <c r="I1235" s="180" t="n"/>
      <c r="J1235" s="180" t="n"/>
      <c r="K1235" s="181" t="n"/>
    </row>
    <row outlineLevel="0" r="1236">
      <c r="A1236" s="178" t="n"/>
      <c r="B1236" s="180" t="n"/>
      <c r="C1236" s="178" t="n"/>
      <c r="D1236" s="178" t="n"/>
      <c r="E1236" s="178" t="n"/>
      <c r="F1236" s="180" t="n"/>
      <c r="G1236" s="180" t="n"/>
      <c r="H1236" s="180" t="n"/>
      <c r="I1236" s="180" t="n"/>
      <c r="J1236" s="180" t="n"/>
      <c r="K1236" s="181" t="n"/>
    </row>
    <row outlineLevel="0" r="1237">
      <c r="A1237" s="178" t="n"/>
      <c r="B1237" s="180" t="n"/>
      <c r="C1237" s="178" t="n"/>
      <c r="D1237" s="178" t="n"/>
      <c r="E1237" s="178" t="n"/>
      <c r="F1237" s="180" t="n"/>
      <c r="G1237" s="180" t="n"/>
      <c r="H1237" s="180" t="n"/>
      <c r="I1237" s="180" t="n"/>
      <c r="J1237" s="180" t="n"/>
      <c r="K1237" s="181" t="n"/>
    </row>
    <row outlineLevel="0" r="1238">
      <c r="A1238" s="178" t="n"/>
      <c r="B1238" s="180" t="n"/>
      <c r="C1238" s="178" t="n"/>
      <c r="D1238" s="178" t="n"/>
      <c r="E1238" s="178" t="n"/>
      <c r="F1238" s="180" t="n"/>
      <c r="G1238" s="180" t="n"/>
      <c r="H1238" s="180" t="n"/>
      <c r="I1238" s="180" t="n"/>
      <c r="J1238" s="180" t="n"/>
      <c r="K1238" s="181" t="n"/>
    </row>
    <row outlineLevel="0" r="1239">
      <c r="A1239" s="178" t="n"/>
      <c r="B1239" s="180" t="n"/>
      <c r="C1239" s="178" t="n"/>
      <c r="D1239" s="178" t="n"/>
      <c r="E1239" s="178" t="n"/>
      <c r="F1239" s="180" t="n"/>
      <c r="G1239" s="180" t="n"/>
      <c r="H1239" s="180" t="n"/>
      <c r="I1239" s="180" t="n"/>
      <c r="J1239" s="180" t="n"/>
      <c r="K1239" s="181" t="n"/>
    </row>
    <row outlineLevel="0" r="1240">
      <c r="A1240" s="178" t="n"/>
      <c r="B1240" s="180" t="n"/>
      <c r="C1240" s="178" t="n"/>
      <c r="D1240" s="178" t="n"/>
      <c r="E1240" s="178" t="n"/>
      <c r="F1240" s="180" t="n"/>
      <c r="G1240" s="180" t="n"/>
      <c r="H1240" s="180" t="n"/>
      <c r="I1240" s="180" t="n"/>
      <c r="J1240" s="180" t="n"/>
      <c r="K1240" s="181" t="n"/>
    </row>
    <row outlineLevel="0" r="1241">
      <c r="A1241" s="178" t="n"/>
      <c r="B1241" s="180" t="n"/>
      <c r="C1241" s="178" t="n"/>
      <c r="D1241" s="178" t="n"/>
      <c r="E1241" s="178" t="n"/>
      <c r="F1241" s="180" t="n"/>
      <c r="G1241" s="180" t="n"/>
      <c r="H1241" s="180" t="n"/>
      <c r="I1241" s="180" t="n"/>
      <c r="J1241" s="180" t="n"/>
      <c r="K1241" s="181" t="n"/>
    </row>
    <row outlineLevel="0" r="1242">
      <c r="A1242" s="178" t="n"/>
      <c r="B1242" s="180" t="n"/>
      <c r="C1242" s="178" t="n"/>
      <c r="D1242" s="178" t="n"/>
      <c r="E1242" s="178" t="n"/>
      <c r="F1242" s="180" t="n"/>
      <c r="G1242" s="180" t="n"/>
      <c r="H1242" s="180" t="n"/>
      <c r="I1242" s="180" t="n"/>
      <c r="J1242" s="180" t="n"/>
      <c r="K1242" s="181" t="n"/>
    </row>
    <row outlineLevel="0" r="1243">
      <c r="A1243" s="178" t="n"/>
      <c r="B1243" s="180" t="n"/>
      <c r="C1243" s="178" t="n"/>
      <c r="D1243" s="178" t="n"/>
      <c r="E1243" s="178" t="n"/>
      <c r="F1243" s="180" t="n"/>
      <c r="G1243" s="180" t="n"/>
      <c r="H1243" s="180" t="n"/>
      <c r="I1243" s="180" t="n"/>
      <c r="J1243" s="180" t="n"/>
      <c r="K1243" s="181" t="n"/>
    </row>
    <row outlineLevel="0" r="1244">
      <c r="A1244" s="178" t="n"/>
      <c r="B1244" s="180" t="n"/>
      <c r="C1244" s="178" t="n"/>
      <c r="D1244" s="178" t="n"/>
      <c r="E1244" s="178" t="n"/>
      <c r="F1244" s="180" t="n"/>
      <c r="G1244" s="180" t="n"/>
      <c r="H1244" s="180" t="n"/>
      <c r="I1244" s="180" t="n"/>
      <c r="J1244" s="180" t="n"/>
      <c r="K1244" s="181" t="n"/>
    </row>
    <row outlineLevel="0" r="1245">
      <c r="A1245" s="178" t="n"/>
      <c r="B1245" s="180" t="n"/>
      <c r="C1245" s="178" t="n"/>
      <c r="D1245" s="178" t="n"/>
      <c r="E1245" s="178" t="n"/>
      <c r="F1245" s="180" t="n"/>
      <c r="G1245" s="180" t="n"/>
      <c r="H1245" s="180" t="n"/>
      <c r="I1245" s="180" t="n"/>
      <c r="J1245" s="180" t="n"/>
      <c r="K1245" s="181" t="n"/>
    </row>
    <row outlineLevel="0" r="1246">
      <c r="A1246" s="178" t="n"/>
      <c r="B1246" s="180" t="n"/>
      <c r="C1246" s="178" t="n"/>
      <c r="D1246" s="178" t="n"/>
      <c r="E1246" s="178" t="n"/>
      <c r="F1246" s="180" t="n"/>
      <c r="G1246" s="180" t="n"/>
      <c r="H1246" s="180" t="n"/>
      <c r="I1246" s="180" t="n"/>
      <c r="J1246" s="180" t="n"/>
      <c r="K1246" s="181" t="n"/>
    </row>
    <row outlineLevel="0" r="1247">
      <c r="A1247" s="178" t="n"/>
      <c r="B1247" s="180" t="n"/>
      <c r="C1247" s="178" t="n"/>
      <c r="D1247" s="178" t="n"/>
      <c r="E1247" s="178" t="n"/>
      <c r="F1247" s="180" t="n"/>
      <c r="G1247" s="180" t="n"/>
      <c r="H1247" s="180" t="n"/>
      <c r="I1247" s="180" t="n"/>
      <c r="J1247" s="180" t="n"/>
      <c r="K1247" s="181" t="n"/>
    </row>
    <row outlineLevel="0" r="1248">
      <c r="A1248" s="178" t="n"/>
      <c r="B1248" s="180" t="n"/>
      <c r="C1248" s="178" t="n"/>
      <c r="D1248" s="178" t="n"/>
      <c r="E1248" s="178" t="n"/>
      <c r="F1248" s="180" t="n"/>
      <c r="G1248" s="180" t="n"/>
      <c r="H1248" s="180" t="n"/>
      <c r="I1248" s="180" t="n"/>
      <c r="J1248" s="180" t="n"/>
      <c r="K1248" s="181" t="n"/>
    </row>
    <row outlineLevel="0" r="1249">
      <c r="A1249" s="178" t="n"/>
      <c r="B1249" s="180" t="n"/>
      <c r="C1249" s="178" t="n"/>
      <c r="D1249" s="178" t="n"/>
      <c r="E1249" s="178" t="n"/>
      <c r="F1249" s="180" t="n"/>
      <c r="G1249" s="180" t="n"/>
      <c r="H1249" s="180" t="n"/>
      <c r="I1249" s="180" t="n"/>
      <c r="J1249" s="180" t="n"/>
      <c r="K1249" s="181" t="n"/>
    </row>
    <row outlineLevel="0" r="1250">
      <c r="A1250" s="178" t="n"/>
      <c r="B1250" s="180" t="n"/>
      <c r="C1250" s="178" t="n"/>
      <c r="D1250" s="178" t="n"/>
      <c r="E1250" s="178" t="n"/>
      <c r="F1250" s="180" t="n"/>
      <c r="G1250" s="180" t="n"/>
      <c r="H1250" s="180" t="n"/>
      <c r="I1250" s="180" t="n"/>
      <c r="J1250" s="180" t="n"/>
      <c r="K1250" s="181" t="n"/>
    </row>
    <row outlineLevel="0" r="1251">
      <c r="A1251" s="178" t="n"/>
      <c r="B1251" s="180" t="n"/>
      <c r="C1251" s="178" t="n"/>
      <c r="D1251" s="178" t="n"/>
      <c r="E1251" s="178" t="n"/>
      <c r="F1251" s="180" t="n"/>
      <c r="G1251" s="180" t="n"/>
      <c r="H1251" s="180" t="n"/>
      <c r="I1251" s="180" t="n"/>
      <c r="J1251" s="180" t="n"/>
      <c r="K1251" s="181" t="n"/>
    </row>
    <row outlineLevel="0" r="1252">
      <c r="A1252" s="178" t="n"/>
      <c r="B1252" s="180" t="n"/>
      <c r="C1252" s="178" t="n"/>
      <c r="D1252" s="178" t="n"/>
      <c r="E1252" s="178" t="n"/>
      <c r="F1252" s="180" t="n"/>
      <c r="G1252" s="180" t="n"/>
      <c r="H1252" s="180" t="n"/>
      <c r="I1252" s="180" t="n"/>
      <c r="J1252" s="180" t="n"/>
      <c r="K1252" s="181" t="n"/>
    </row>
    <row outlineLevel="0" r="1253">
      <c r="A1253" s="178" t="n"/>
      <c r="B1253" s="180" t="n"/>
      <c r="C1253" s="178" t="n"/>
      <c r="D1253" s="178" t="n"/>
      <c r="E1253" s="178" t="n"/>
      <c r="F1253" s="180" t="n"/>
      <c r="G1253" s="180" t="n"/>
      <c r="H1253" s="180" t="n"/>
      <c r="I1253" s="180" t="n"/>
      <c r="J1253" s="180" t="n"/>
      <c r="K1253" s="181" t="n"/>
    </row>
    <row outlineLevel="0" r="1254">
      <c r="A1254" s="178" t="n"/>
      <c r="B1254" s="180" t="n"/>
      <c r="C1254" s="178" t="n"/>
      <c r="D1254" s="178" t="n"/>
      <c r="E1254" s="178" t="n"/>
      <c r="F1254" s="180" t="n"/>
      <c r="G1254" s="180" t="n"/>
      <c r="H1254" s="180" t="n"/>
      <c r="I1254" s="180" t="n"/>
      <c r="J1254" s="180" t="n"/>
      <c r="K1254" s="181" t="n"/>
    </row>
    <row outlineLevel="0" r="1255">
      <c r="A1255" s="178" t="n"/>
      <c r="B1255" s="180" t="n"/>
      <c r="C1255" s="178" t="n"/>
      <c r="D1255" s="178" t="n"/>
      <c r="E1255" s="178" t="n"/>
      <c r="F1255" s="180" t="n"/>
      <c r="G1255" s="180" t="n"/>
      <c r="H1255" s="180" t="n"/>
      <c r="I1255" s="180" t="n"/>
      <c r="J1255" s="180" t="n"/>
      <c r="K1255" s="181" t="n"/>
    </row>
  </sheetData>
  <mergeCells count="18">
    <mergeCell ref="C1:K1"/>
    <mergeCell ref="C2:K2"/>
    <mergeCell ref="C3:K3"/>
    <mergeCell ref="C4:K4"/>
    <mergeCell ref="H5:K5"/>
    <mergeCell ref="C6:K6"/>
    <mergeCell ref="C8:K8"/>
    <mergeCell ref="C9:K9"/>
    <mergeCell ref="C10:K10"/>
    <mergeCell ref="C11:K11"/>
    <mergeCell ref="C12:K12"/>
    <mergeCell ref="C13:K13"/>
    <mergeCell ref="C14:K14"/>
    <mergeCell ref="B255:D255"/>
    <mergeCell ref="F18:I18"/>
    <mergeCell ref="B16:K16"/>
    <mergeCell ref="J17:K17"/>
    <mergeCell ref="I255:K255"/>
  </mergeCells>
  <pageMargins bottom="0.59055554866790771" footer="0.5" header="0.5" left="0.59055554866790771" right="0.59055554866790771" top="0.59055554866790771"/>
  <pageSetup fitToHeight="0" fitToWidth="0" orientation="portrait" paperHeight="297.1798mm" paperSize="9" paperWidth="210.0438mm" scale="100"/>
  <tableParts count="1">
    <tablePart r:id="rId1"/>
  </tableParts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Z392"/>
  <sheetViews>
    <sheetView showZeros="true" workbookViewId="0"/>
  </sheetViews>
  <sheetFormatPr baseColWidth="8" customHeight="false" defaultColWidth="10.788470377394527" defaultRowHeight="15" zeroHeight="false"/>
  <cols>
    <col customWidth="true" max="1" min="1" outlineLevel="0" width="32.993349231571081"/>
    <col customWidth="true" max="2" min="2" outlineLevel="0" width="50.022174641414217"/>
    <col customWidth="true" max="3" min="3" outlineLevel="0" width="25.942351210307905"/>
  </cols>
  <sheetData>
    <row outlineLevel="0" r="1">
      <c r="A1" s="0" t="n"/>
      <c r="B1" s="69" t="s">
        <v>775</v>
      </c>
      <c r="C1" s="69" t="s"/>
    </row>
    <row outlineLevel="0" r="2">
      <c r="A2" s="0" t="n"/>
      <c r="B2" s="183" t="s">
        <v>776</v>
      </c>
      <c r="C2" s="183" t="s"/>
    </row>
    <row outlineLevel="0" r="3">
      <c r="A3" s="0" t="n"/>
      <c r="B3" s="127" t="s">
        <v>532</v>
      </c>
      <c r="C3" s="127" t="s"/>
    </row>
    <row outlineLevel="0" r="4">
      <c r="A4" s="0" t="n"/>
      <c r="B4" s="183" t="s">
        <v>777</v>
      </c>
      <c r="C4" s="183" t="s"/>
    </row>
    <row outlineLevel="0" r="5">
      <c r="A5" s="0" t="n"/>
      <c r="B5" s="183" t="s">
        <v>778</v>
      </c>
      <c r="C5" s="183" t="s"/>
    </row>
    <row outlineLevel="0" r="6">
      <c r="A6" s="0" t="n"/>
      <c r="B6" s="183" t="s">
        <v>779</v>
      </c>
      <c r="C6" s="183" t="s"/>
    </row>
    <row outlineLevel="0" r="7">
      <c r="A7" s="0" t="n"/>
      <c r="B7" s="69" t="n"/>
      <c r="C7" s="69" t="s"/>
    </row>
    <row outlineLevel="0" r="8">
      <c r="A8" s="0" t="n"/>
      <c r="B8" s="69" t="s">
        <v>775</v>
      </c>
      <c r="C8" s="69" t="s"/>
    </row>
    <row outlineLevel="0" r="9">
      <c r="A9" s="0" t="n"/>
      <c r="B9" s="255" t="s">
        <v>780</v>
      </c>
      <c r="C9" s="255" t="s"/>
    </row>
    <row outlineLevel="0" r="10">
      <c r="A10" s="0" t="n"/>
      <c r="B10" s="127" t="s">
        <v>532</v>
      </c>
      <c r="C10" s="127" t="s"/>
    </row>
    <row outlineLevel="0" r="11">
      <c r="A11" s="0" t="n"/>
      <c r="B11" s="183" t="s">
        <v>781</v>
      </c>
      <c r="C11" s="183" t="s"/>
    </row>
    <row outlineLevel="0" r="12">
      <c r="A12" s="0" t="n"/>
      <c r="B12" s="183" t="s">
        <v>782</v>
      </c>
      <c r="C12" s="183" t="s"/>
    </row>
    <row outlineLevel="0" r="13">
      <c r="A13" s="0" t="n"/>
      <c r="B13" s="69" t="n"/>
      <c r="C13" s="69" t="s"/>
    </row>
    <row outlineLevel="0" r="14">
      <c r="A14" s="256" t="s">
        <v>783</v>
      </c>
      <c r="B14" s="256" t="s"/>
      <c r="C14" s="256" t="s"/>
    </row>
    <row outlineLevel="0" r="15">
      <c r="A15" s="80" t="n"/>
      <c r="B15" s="7" t="s">
        <v>784</v>
      </c>
      <c r="C15" s="7" t="s"/>
    </row>
    <row outlineLevel="0" r="16">
      <c r="A16" s="257" t="s">
        <v>785</v>
      </c>
      <c r="B16" s="258" t="s">
        <v>786</v>
      </c>
      <c r="C16" s="259" t="s">
        <v>14</v>
      </c>
    </row>
    <row outlineLevel="0" r="17">
      <c r="A17" s="141" t="inlineStr">
        <is>
          <t xml:space="preserve">1</t>
        </is>
      </c>
      <c r="B17" s="141" t="inlineStr">
        <is>
          <t xml:space="preserve">2</t>
        </is>
      </c>
      <c r="C17" s="261" t="inlineStr">
        <is>
          <t xml:space="preserve">3</t>
        </is>
      </c>
    </row>
    <row outlineLevel="0" r="18">
      <c r="A18" s="262" t="s">
        <v>788</v>
      </c>
      <c r="B18" s="264" t="s">
        <v>790</v>
      </c>
      <c r="C18" s="265" t="n">
        <v>18513.058787714108</v>
      </c>
    </row>
    <row outlineLevel="0" r="19">
      <c r="A19" s="223" t="s">
        <v>791</v>
      </c>
      <c r="B19" s="95" t="s">
        <v>792</v>
      </c>
      <c r="C19" s="267" t="n">
        <f aca="false" ca="false" dt2D="false" dtr="false" t="normal">C27-C23</f>
        <v>18513.058787714108</v>
      </c>
    </row>
    <row outlineLevel="0" r="20">
      <c r="A20" s="82" t="s">
        <v>795</v>
      </c>
      <c r="B20" s="263" t="s">
        <v>797</v>
      </c>
      <c r="C20" s="266" t="n">
        <f aca="false" ca="false" dt2D="false" dtr="false" t="normal">C21</f>
        <v>130837.7376022859</v>
      </c>
    </row>
    <row outlineLevel="0" r="21">
      <c r="A21" s="82" t="s">
        <v>799</v>
      </c>
      <c r="B21" s="263" t="s">
        <v>800</v>
      </c>
      <c r="C21" s="266" t="n">
        <f aca="false" ca="false" dt2D="false" dtr="false" t="normal">C22</f>
        <v>130837.7376022859</v>
      </c>
    </row>
    <row outlineLevel="0" r="22">
      <c r="A22" s="82" t="s">
        <v>801</v>
      </c>
      <c r="B22" s="263" t="s">
        <v>802</v>
      </c>
      <c r="C22" s="266" t="n">
        <f aca="false" ca="false" dt2D="false" dtr="false" t="normal">C23</f>
        <v>130837.7376022859</v>
      </c>
    </row>
    <row outlineLevel="0" r="23">
      <c r="A23" s="82" t="s">
        <v>803</v>
      </c>
      <c r="B23" s="263" t="s">
        <v>804</v>
      </c>
      <c r="C23" s="266" t="n">
        <f aca="false" ca="false" dt2D="false" dtr="false" t="normal">'приложение 1'!C44</f>
        <v>130837.7376022859</v>
      </c>
    </row>
    <row outlineLevel="0" r="24">
      <c r="A24" s="82" t="s">
        <v>805</v>
      </c>
      <c r="B24" s="263" t="s">
        <v>806</v>
      </c>
      <c r="C24" s="266" t="n">
        <f aca="false" ca="false" dt2D="false" dtr="false" t="normal">C25</f>
        <v>149350.79639</v>
      </c>
    </row>
    <row outlineLevel="0" r="25">
      <c r="A25" s="82" t="s">
        <v>787</v>
      </c>
      <c r="B25" s="263" t="s">
        <v>789</v>
      </c>
      <c r="C25" s="266" t="n">
        <f aca="false" ca="false" dt2D="false" dtr="false" t="normal">C26</f>
        <v>149350.79639</v>
      </c>
    </row>
    <row outlineLevel="0" r="26">
      <c r="A26" s="82" t="s">
        <v>793</v>
      </c>
      <c r="B26" s="263" t="s">
        <v>794</v>
      </c>
      <c r="C26" s="266" t="n">
        <f aca="false" ca="false" dt2D="false" dtr="false" t="normal">C27</f>
        <v>149350.79639</v>
      </c>
    </row>
    <row outlineLevel="0" r="27">
      <c r="A27" s="268" t="s">
        <v>796</v>
      </c>
      <c r="B27" s="263" t="s">
        <v>798</v>
      </c>
      <c r="C27" s="266" t="n">
        <f aca="false" ca="false" dt2D="false" dtr="false" t="normal">'приложение 4'!K20</f>
        <v>149350.79639</v>
      </c>
    </row>
    <row outlineLevel="0" r="28">
      <c r="A28" s="32" t="n"/>
      <c r="B28" s="269" t="n"/>
      <c r="C28" s="270" t="n"/>
    </row>
    <row outlineLevel="0" r="29">
      <c r="A29" s="32" t="n"/>
      <c r="B29" s="269" t="n"/>
      <c r="C29" s="270" t="n"/>
    </row>
    <row outlineLevel="0" r="30">
      <c r="A30" s="103" t="s">
        <v>120</v>
      </c>
      <c r="B30" s="7" t="s">
        <v>21</v>
      </c>
      <c r="C30" s="7" t="s"/>
    </row>
    <row outlineLevel="0" r="31">
      <c r="A31" s="273" t="n"/>
      <c r="B31" s="273" t="s"/>
      <c r="C31" s="273" t="s"/>
    </row>
    <row outlineLevel="0" r="32">
      <c r="A32" s="80" t="n"/>
      <c r="B32" s="80" t="n"/>
      <c r="C32" s="270" t="n"/>
    </row>
    <row outlineLevel="0" r="33">
      <c r="A33" s="275" t="n"/>
      <c r="B33" s="3" t="n"/>
      <c r="C33" s="270" t="n"/>
    </row>
    <row outlineLevel="0" r="34">
      <c r="A34" s="276" t="n"/>
      <c r="B34" s="272" t="n"/>
      <c r="C34" s="270" t="n"/>
    </row>
    <row outlineLevel="0" r="35">
      <c r="A35" s="271" t="n"/>
      <c r="B35" s="272" t="n"/>
      <c r="C35" s="270" t="n"/>
    </row>
    <row outlineLevel="0" r="36">
      <c r="A36" s="271" t="n"/>
      <c r="B36" s="272" t="n"/>
      <c r="C36" s="270" t="n"/>
    </row>
    <row outlineLevel="0" r="37">
      <c r="A37" s="271" t="n"/>
      <c r="B37" s="272" t="n"/>
      <c r="C37" s="270" t="n"/>
    </row>
    <row outlineLevel="0" r="38">
      <c r="A38" s="85" t="n"/>
      <c r="B38" s="272" t="n"/>
      <c r="C38" s="274" t="n"/>
    </row>
    <row outlineLevel="0" r="39">
      <c r="A39" s="85" t="n"/>
      <c r="B39" s="272" t="n"/>
      <c r="C39" s="274" t="n"/>
    </row>
    <row outlineLevel="0" r="40">
      <c r="A40" s="85" t="n"/>
      <c r="B40" s="272" t="n"/>
      <c r="C40" s="274" t="n"/>
    </row>
    <row outlineLevel="0" r="41">
      <c r="A41" s="85" t="n"/>
      <c r="B41" s="272" t="n"/>
      <c r="C41" s="274" t="n"/>
    </row>
    <row outlineLevel="0" r="42">
      <c r="A42" s="106" t="n"/>
      <c r="B42" s="168" t="n"/>
      <c r="C42" s="274" t="n"/>
    </row>
    <row outlineLevel="0" r="43">
      <c r="A43" s="106" t="n"/>
      <c r="B43" s="168" t="n"/>
      <c r="C43" s="274" t="n"/>
    </row>
    <row outlineLevel="0" r="44">
      <c r="A44" s="106" t="n"/>
      <c r="B44" s="168" t="n"/>
      <c r="C44" s="274" t="n"/>
    </row>
    <row outlineLevel="0" r="45">
      <c r="A45" s="106" t="n"/>
      <c r="B45" s="168" t="n"/>
      <c r="C45" s="274" t="n"/>
    </row>
    <row outlineLevel="0" r="46">
      <c r="A46" s="106" t="n"/>
      <c r="B46" s="168" t="n"/>
      <c r="C46" s="274" t="n"/>
    </row>
    <row outlineLevel="0" r="47">
      <c r="A47" s="3" t="n"/>
      <c r="B47" s="3" t="n"/>
      <c r="C47" s="254" t="n"/>
    </row>
    <row outlineLevel="0" r="48">
      <c r="A48" s="3" t="n"/>
      <c r="B48" s="3" t="n"/>
      <c r="C48" s="260" t="n"/>
    </row>
    <row outlineLevel="0" r="49">
      <c r="A49" s="80" t="n"/>
      <c r="B49" s="103" t="n"/>
      <c r="C49" s="277" t="n"/>
    </row>
    <row outlineLevel="0" r="50">
      <c r="A50" s="3" t="n"/>
      <c r="B50" s="3" t="n"/>
      <c r="C50" s="260" t="n"/>
    </row>
    <row outlineLevel="0" r="51">
      <c r="A51" s="106" t="n"/>
      <c r="B51" s="32" t="n"/>
      <c r="C51" s="260" t="n"/>
    </row>
    <row outlineLevel="0" r="52">
      <c r="A52" s="106" t="n"/>
      <c r="B52" s="32" t="n"/>
      <c r="C52" s="260" t="n"/>
    </row>
    <row outlineLevel="0" r="53">
      <c r="A53" s="3" t="n"/>
      <c r="B53" s="3" t="n"/>
      <c r="C53" s="260" t="n"/>
    </row>
    <row outlineLevel="0" r="54">
      <c r="A54" s="94" t="n"/>
      <c r="B54" s="3" t="n"/>
      <c r="C54" s="254" t="n"/>
    </row>
    <row outlineLevel="0" r="55">
      <c r="A55" s="3" t="n"/>
      <c r="B55" s="3" t="n"/>
      <c r="C55" s="254" t="n"/>
    </row>
    <row outlineLevel="0" r="56">
      <c r="A56" s="3" t="n"/>
      <c r="B56" s="3" t="n"/>
      <c r="C56" s="254" t="n"/>
    </row>
    <row outlineLevel="0" r="57">
      <c r="A57" s="3" t="n"/>
      <c r="B57" s="3" t="n"/>
      <c r="C57" s="254" t="n"/>
    </row>
    <row outlineLevel="0" r="58">
      <c r="A58" s="3" t="n"/>
      <c r="B58" s="3" t="n"/>
      <c r="C58" s="254" t="n"/>
    </row>
    <row outlineLevel="0" r="59">
      <c r="A59" s="3" t="n"/>
      <c r="B59" s="3" t="n"/>
      <c r="C59" s="254" t="n"/>
    </row>
    <row outlineLevel="0" r="60">
      <c r="A60" s="3" t="n"/>
      <c r="B60" s="3" t="n"/>
      <c r="C60" s="254" t="n"/>
    </row>
    <row outlineLevel="0" r="61">
      <c r="A61" s="3" t="n"/>
      <c r="B61" s="3" t="n"/>
      <c r="C61" s="254" t="n"/>
    </row>
    <row outlineLevel="0" r="62">
      <c r="A62" s="3" t="n"/>
      <c r="B62" s="3" t="n"/>
      <c r="C62" s="254" t="n"/>
    </row>
    <row outlineLevel="0" r="63">
      <c r="A63" s="3" t="n"/>
      <c r="B63" s="3" t="n"/>
      <c r="C63" s="254" t="n"/>
    </row>
    <row outlineLevel="0" r="64">
      <c r="A64" s="3" t="n"/>
      <c r="B64" s="3" t="n"/>
      <c r="C64" s="254" t="n"/>
    </row>
    <row outlineLevel="0" r="65">
      <c r="A65" s="3" t="n"/>
      <c r="B65" s="3" t="n"/>
      <c r="C65" s="254" t="n"/>
    </row>
    <row outlineLevel="0" r="66">
      <c r="A66" s="3" t="n"/>
      <c r="B66" s="3" t="n"/>
      <c r="C66" s="254" t="n"/>
    </row>
    <row outlineLevel="0" r="67">
      <c r="A67" s="3" t="n"/>
      <c r="B67" s="3" t="n"/>
      <c r="C67" s="254" t="n"/>
    </row>
    <row outlineLevel="0" r="68">
      <c r="A68" s="3" t="n"/>
      <c r="B68" s="3" t="n"/>
      <c r="C68" s="254" t="n"/>
    </row>
    <row outlineLevel="0" r="69">
      <c r="A69" s="3" t="n"/>
      <c r="B69" s="3" t="n"/>
      <c r="C69" s="254" t="n"/>
    </row>
    <row outlineLevel="0" r="70">
      <c r="A70" s="3" t="n"/>
      <c r="B70" s="3" t="n"/>
      <c r="C70" s="254" t="n"/>
    </row>
    <row outlineLevel="0" r="71">
      <c r="A71" s="3" t="n"/>
      <c r="B71" s="3" t="n"/>
      <c r="C71" s="254" t="n"/>
    </row>
    <row outlineLevel="0" r="72">
      <c r="A72" s="3" t="n"/>
      <c r="B72" s="3" t="n"/>
      <c r="C72" s="254" t="n"/>
    </row>
    <row outlineLevel="0" r="73">
      <c r="A73" s="3" t="n"/>
      <c r="B73" s="3" t="n"/>
      <c r="C73" s="254" t="n"/>
    </row>
    <row outlineLevel="0" r="74">
      <c r="A74" s="3" t="n"/>
      <c r="B74" s="3" t="n"/>
      <c r="C74" s="254" t="n"/>
    </row>
    <row outlineLevel="0" r="75">
      <c r="A75" s="3" t="n"/>
      <c r="B75" s="3" t="n"/>
      <c r="C75" s="254" t="n"/>
    </row>
    <row outlineLevel="0" r="76">
      <c r="A76" s="3" t="n"/>
      <c r="B76" s="3" t="n"/>
      <c r="C76" s="254" t="n"/>
    </row>
    <row outlineLevel="0" r="77">
      <c r="A77" s="3" t="n"/>
      <c r="B77" s="3" t="n"/>
      <c r="C77" s="254" t="n"/>
    </row>
    <row outlineLevel="0" r="78">
      <c r="A78" s="3" t="n"/>
      <c r="B78" s="3" t="n"/>
      <c r="C78" s="254" t="n"/>
    </row>
    <row outlineLevel="0" r="79">
      <c r="A79" s="3" t="n"/>
      <c r="B79" s="3" t="n"/>
      <c r="C79" s="254" t="n"/>
    </row>
    <row outlineLevel="0" r="80">
      <c r="A80" s="3" t="n"/>
      <c r="B80" s="3" t="n"/>
      <c r="C80" s="254" t="n"/>
    </row>
    <row outlineLevel="0" r="81">
      <c r="A81" s="3" t="n"/>
      <c r="B81" s="3" t="n"/>
      <c r="C81" s="254" t="n"/>
    </row>
    <row outlineLevel="0" r="82">
      <c r="A82" s="3" t="n"/>
      <c r="B82" s="3" t="n"/>
      <c r="C82" s="254" t="n"/>
    </row>
    <row outlineLevel="0" r="83">
      <c r="A83" s="3" t="n"/>
      <c r="B83" s="3" t="n"/>
      <c r="C83" s="254" t="n"/>
    </row>
    <row outlineLevel="0" r="84">
      <c r="A84" s="3" t="n"/>
      <c r="B84" s="3" t="n"/>
      <c r="C84" s="254" t="n"/>
    </row>
    <row outlineLevel="0" r="85">
      <c r="A85" s="3" t="n"/>
      <c r="B85" s="3" t="n"/>
      <c r="C85" s="254" t="n"/>
    </row>
    <row outlineLevel="0" r="86">
      <c r="A86" s="3" t="n"/>
      <c r="B86" s="3" t="n"/>
      <c r="C86" s="254" t="n"/>
    </row>
    <row outlineLevel="0" r="87">
      <c r="A87" s="3" t="n"/>
      <c r="B87" s="3" t="n"/>
      <c r="C87" s="254" t="n"/>
    </row>
    <row outlineLevel="0" r="88">
      <c r="A88" s="3" t="n"/>
      <c r="B88" s="3" t="n"/>
      <c r="C88" s="254" t="n"/>
    </row>
    <row outlineLevel="0" r="89">
      <c r="A89" s="3" t="n"/>
      <c r="B89" s="3" t="n"/>
      <c r="C89" s="254" t="n"/>
    </row>
    <row outlineLevel="0" r="90">
      <c r="A90" s="3" t="n"/>
      <c r="B90" s="3" t="n"/>
      <c r="C90" s="254" t="n"/>
    </row>
    <row outlineLevel="0" r="91">
      <c r="A91" s="3" t="n"/>
      <c r="B91" s="3" t="n"/>
      <c r="C91" s="254" t="n"/>
    </row>
    <row outlineLevel="0" r="92">
      <c r="A92" s="3" t="n"/>
      <c r="B92" s="3" t="n"/>
      <c r="C92" s="254" t="n"/>
    </row>
    <row outlineLevel="0" r="93">
      <c r="A93" s="3" t="n"/>
      <c r="B93" s="3" t="n"/>
      <c r="C93" s="254" t="n"/>
    </row>
    <row outlineLevel="0" r="94">
      <c r="A94" s="3" t="n"/>
      <c r="B94" s="3" t="n"/>
      <c r="C94" s="254" t="n"/>
    </row>
    <row outlineLevel="0" r="95">
      <c r="A95" s="3" t="n"/>
      <c r="B95" s="3" t="n"/>
      <c r="C95" s="254" t="n"/>
    </row>
    <row outlineLevel="0" r="96">
      <c r="A96" s="3" t="n"/>
      <c r="B96" s="3" t="n"/>
      <c r="C96" s="254" t="n"/>
    </row>
    <row outlineLevel="0" r="97">
      <c r="A97" s="3" t="n"/>
      <c r="B97" s="3" t="n"/>
      <c r="C97" s="254" t="n"/>
    </row>
    <row outlineLevel="0" r="98">
      <c r="A98" s="3" t="n"/>
      <c r="B98" s="3" t="n"/>
      <c r="C98" s="254" t="n"/>
    </row>
    <row outlineLevel="0" r="99">
      <c r="A99" s="3" t="n"/>
      <c r="B99" s="3" t="n"/>
      <c r="C99" s="254" t="n"/>
    </row>
    <row outlineLevel="0" r="100">
      <c r="A100" s="3" t="n"/>
      <c r="B100" s="3" t="n"/>
      <c r="C100" s="254" t="n"/>
    </row>
    <row outlineLevel="0" r="101">
      <c r="A101" s="3" t="n"/>
      <c r="B101" s="3" t="n"/>
      <c r="C101" s="254" t="n"/>
    </row>
    <row outlineLevel="0" r="102">
      <c r="A102" s="3" t="n"/>
      <c r="B102" s="3" t="n"/>
      <c r="C102" s="254" t="n"/>
    </row>
    <row outlineLevel="0" r="103">
      <c r="A103" s="3" t="n"/>
      <c r="B103" s="3" t="n"/>
      <c r="C103" s="254" t="n"/>
    </row>
    <row outlineLevel="0" r="104">
      <c r="A104" s="3" t="n"/>
      <c r="B104" s="3" t="n"/>
      <c r="C104" s="254" t="n"/>
    </row>
    <row outlineLevel="0" r="105">
      <c r="A105" s="3" t="n"/>
      <c r="B105" s="3" t="n"/>
      <c r="C105" s="254" t="n"/>
    </row>
    <row outlineLevel="0" r="106">
      <c r="A106" s="3" t="n"/>
      <c r="B106" s="3" t="n"/>
      <c r="C106" s="254" t="n"/>
    </row>
    <row outlineLevel="0" r="107">
      <c r="A107" s="3" t="n"/>
      <c r="B107" s="3" t="n"/>
      <c r="C107" s="254" t="n"/>
    </row>
    <row outlineLevel="0" r="108">
      <c r="A108" s="3" t="n"/>
      <c r="B108" s="3" t="n"/>
      <c r="C108" s="254" t="n"/>
    </row>
    <row outlineLevel="0" r="109">
      <c r="A109" s="3" t="n"/>
      <c r="B109" s="3" t="n"/>
      <c r="C109" s="254" t="n"/>
    </row>
    <row outlineLevel="0" r="110">
      <c r="A110" s="3" t="n"/>
      <c r="B110" s="3" t="n"/>
      <c r="C110" s="254" t="n"/>
    </row>
    <row outlineLevel="0" r="111">
      <c r="A111" s="3" t="n"/>
      <c r="B111" s="3" t="n"/>
      <c r="C111" s="254" t="n"/>
    </row>
    <row outlineLevel="0" r="112">
      <c r="A112" s="3" t="n"/>
      <c r="B112" s="3" t="n"/>
      <c r="C112" s="254" t="n"/>
    </row>
    <row outlineLevel="0" r="113">
      <c r="A113" s="3" t="n"/>
      <c r="B113" s="3" t="n"/>
      <c r="C113" s="254" t="n"/>
    </row>
    <row outlineLevel="0" r="114">
      <c r="A114" s="3" t="n"/>
      <c r="B114" s="3" t="n"/>
      <c r="C114" s="254" t="n"/>
    </row>
    <row outlineLevel="0" r="115">
      <c r="A115" s="3" t="n"/>
      <c r="B115" s="3" t="n"/>
      <c r="C115" s="254" t="n"/>
    </row>
    <row outlineLevel="0" r="116">
      <c r="A116" s="3" t="n"/>
      <c r="B116" s="3" t="n"/>
      <c r="C116" s="254" t="n"/>
    </row>
    <row outlineLevel="0" r="117">
      <c r="A117" s="3" t="n"/>
      <c r="B117" s="3" t="n"/>
      <c r="C117" s="254" t="n"/>
    </row>
    <row outlineLevel="0" r="118">
      <c r="A118" s="3" t="n"/>
      <c r="B118" s="3" t="n"/>
      <c r="C118" s="254" t="n"/>
    </row>
    <row outlineLevel="0" r="119">
      <c r="A119" s="3" t="n"/>
      <c r="B119" s="3" t="n"/>
      <c r="C119" s="254" t="n"/>
    </row>
    <row outlineLevel="0" r="120">
      <c r="A120" s="3" t="n"/>
      <c r="B120" s="3" t="n"/>
      <c r="C120" s="254" t="n"/>
    </row>
    <row outlineLevel="0" r="121">
      <c r="A121" s="3" t="n"/>
      <c r="B121" s="3" t="n"/>
      <c r="C121" s="254" t="n"/>
    </row>
    <row outlineLevel="0" r="122">
      <c r="A122" s="3" t="n"/>
      <c r="B122" s="3" t="n"/>
      <c r="C122" s="254" t="n"/>
    </row>
    <row outlineLevel="0" r="123">
      <c r="A123" s="3" t="n"/>
      <c r="B123" s="3" t="n"/>
      <c r="C123" s="254" t="n"/>
    </row>
    <row outlineLevel="0" r="124">
      <c r="A124" s="3" t="n"/>
      <c r="B124" s="3" t="n"/>
      <c r="C124" s="254" t="n"/>
    </row>
    <row outlineLevel="0" r="125">
      <c r="A125" s="3" t="n"/>
      <c r="B125" s="3" t="n"/>
      <c r="C125" s="254" t="n"/>
    </row>
    <row outlineLevel="0" r="126">
      <c r="A126" s="3" t="n"/>
      <c r="B126" s="3" t="n"/>
      <c r="C126" s="254" t="n"/>
    </row>
    <row outlineLevel="0" r="127">
      <c r="A127" s="3" t="n"/>
      <c r="B127" s="3" t="n"/>
      <c r="C127" s="254" t="n"/>
    </row>
    <row outlineLevel="0" r="128">
      <c r="A128" s="3" t="n"/>
      <c r="B128" s="3" t="n"/>
      <c r="C128" s="254" t="n"/>
    </row>
    <row outlineLevel="0" r="129">
      <c r="A129" s="3" t="n"/>
      <c r="B129" s="3" t="n"/>
      <c r="C129" s="254" t="n"/>
    </row>
    <row outlineLevel="0" r="130">
      <c r="A130" s="3" t="n"/>
      <c r="B130" s="3" t="n"/>
      <c r="C130" s="254" t="n"/>
    </row>
    <row outlineLevel="0" r="131">
      <c r="A131" s="3" t="n"/>
      <c r="B131" s="3" t="n"/>
      <c r="C131" s="254" t="n"/>
    </row>
    <row outlineLevel="0" r="132">
      <c r="A132" s="3" t="n"/>
      <c r="B132" s="3" t="n"/>
      <c r="C132" s="254" t="n"/>
    </row>
    <row outlineLevel="0" r="133">
      <c r="A133" s="3" t="n"/>
      <c r="B133" s="3" t="n"/>
      <c r="C133" s="254" t="n"/>
    </row>
    <row outlineLevel="0" r="134">
      <c r="A134" s="3" t="n"/>
      <c r="B134" s="3" t="n"/>
      <c r="C134" s="254" t="n"/>
    </row>
    <row outlineLevel="0" r="135">
      <c r="A135" s="3" t="n"/>
      <c r="B135" s="3" t="n"/>
      <c r="C135" s="254" t="n"/>
    </row>
    <row outlineLevel="0" r="136">
      <c r="A136" s="3" t="n"/>
      <c r="B136" s="3" t="n"/>
      <c r="C136" s="254" t="n"/>
    </row>
    <row outlineLevel="0" r="137">
      <c r="A137" s="3" t="n"/>
      <c r="B137" s="3" t="n"/>
      <c r="C137" s="254" t="n"/>
    </row>
    <row outlineLevel="0" r="138">
      <c r="A138" s="3" t="n"/>
      <c r="B138" s="3" t="n"/>
      <c r="C138" s="254" t="n"/>
    </row>
    <row outlineLevel="0" r="139">
      <c r="A139" s="3" t="n"/>
      <c r="B139" s="3" t="n"/>
      <c r="C139" s="254" t="n"/>
    </row>
    <row outlineLevel="0" r="140">
      <c r="A140" s="3" t="n"/>
      <c r="B140" s="3" t="n"/>
      <c r="C140" s="254" t="n"/>
    </row>
    <row outlineLevel="0" r="141">
      <c r="A141" s="3" t="n"/>
      <c r="B141" s="3" t="n"/>
      <c r="C141" s="254" t="n"/>
    </row>
    <row outlineLevel="0" r="142">
      <c r="A142" s="3" t="n"/>
      <c r="B142" s="3" t="n"/>
      <c r="C142" s="254" t="n"/>
    </row>
    <row outlineLevel="0" r="143">
      <c r="A143" s="3" t="n"/>
      <c r="B143" s="3" t="n"/>
      <c r="C143" s="254" t="n"/>
    </row>
    <row outlineLevel="0" r="144">
      <c r="A144" s="3" t="n"/>
      <c r="B144" s="3" t="n"/>
      <c r="C144" s="254" t="n"/>
    </row>
    <row outlineLevel="0" r="145">
      <c r="A145" s="3" t="n"/>
      <c r="B145" s="3" t="n"/>
      <c r="C145" s="254" t="n"/>
    </row>
    <row outlineLevel="0" r="146">
      <c r="A146" s="3" t="n"/>
      <c r="B146" s="3" t="n"/>
      <c r="C146" s="254" t="n"/>
    </row>
    <row outlineLevel="0" r="147">
      <c r="A147" s="3" t="n"/>
      <c r="B147" s="3" t="n"/>
      <c r="C147" s="254" t="n"/>
    </row>
    <row outlineLevel="0" r="148">
      <c r="A148" s="3" t="n"/>
      <c r="B148" s="3" t="n"/>
      <c r="C148" s="254" t="n"/>
    </row>
    <row outlineLevel="0" r="149">
      <c r="A149" s="3" t="n"/>
      <c r="B149" s="3" t="n"/>
      <c r="C149" s="254" t="n"/>
    </row>
    <row outlineLevel="0" r="150">
      <c r="A150" s="3" t="n"/>
      <c r="B150" s="3" t="n"/>
      <c r="C150" s="254" t="n"/>
    </row>
    <row outlineLevel="0" r="151">
      <c r="A151" s="3" t="n"/>
      <c r="B151" s="3" t="n"/>
      <c r="C151" s="254" t="n"/>
    </row>
    <row outlineLevel="0" r="152">
      <c r="A152" s="3" t="n"/>
      <c r="B152" s="3" t="n"/>
      <c r="C152" s="254" t="n"/>
    </row>
    <row outlineLevel="0" r="153">
      <c r="A153" s="3" t="n"/>
      <c r="B153" s="3" t="n"/>
      <c r="C153" s="254" t="n"/>
    </row>
    <row outlineLevel="0" r="154">
      <c r="A154" s="3" t="n"/>
      <c r="B154" s="3" t="n"/>
      <c r="C154" s="254" t="n"/>
    </row>
    <row outlineLevel="0" r="155">
      <c r="A155" s="3" t="n"/>
      <c r="B155" s="3" t="n"/>
      <c r="C155" s="254" t="n"/>
    </row>
    <row outlineLevel="0" r="156">
      <c r="A156" s="3" t="n"/>
      <c r="B156" s="3" t="n"/>
      <c r="C156" s="254" t="n"/>
    </row>
    <row outlineLevel="0" r="157">
      <c r="A157" s="3" t="n"/>
      <c r="B157" s="3" t="n"/>
      <c r="C157" s="254" t="n"/>
    </row>
    <row outlineLevel="0" r="158">
      <c r="A158" s="3" t="n"/>
      <c r="B158" s="3" t="n"/>
      <c r="C158" s="254" t="n"/>
    </row>
    <row outlineLevel="0" r="159">
      <c r="A159" s="3" t="n"/>
      <c r="B159" s="3" t="n"/>
      <c r="C159" s="254" t="n"/>
    </row>
    <row outlineLevel="0" r="160">
      <c r="A160" s="3" t="n"/>
      <c r="B160" s="3" t="n"/>
      <c r="C160" s="254" t="n"/>
    </row>
    <row outlineLevel="0" r="161">
      <c r="A161" s="3" t="n"/>
      <c r="B161" s="3" t="n"/>
      <c r="C161" s="254" t="n"/>
    </row>
    <row outlineLevel="0" r="162">
      <c r="A162" s="3" t="n"/>
      <c r="B162" s="3" t="n"/>
      <c r="C162" s="254" t="n"/>
    </row>
    <row outlineLevel="0" r="163">
      <c r="A163" s="3" t="n"/>
      <c r="B163" s="3" t="n"/>
      <c r="C163" s="254" t="n"/>
    </row>
    <row outlineLevel="0" r="164">
      <c r="A164" s="3" t="n"/>
      <c r="B164" s="3" t="n"/>
      <c r="C164" s="254" t="n"/>
    </row>
    <row outlineLevel="0" r="165">
      <c r="A165" s="3" t="n"/>
      <c r="B165" s="3" t="n"/>
      <c r="C165" s="254" t="n"/>
    </row>
    <row outlineLevel="0" r="166">
      <c r="A166" s="3" t="n"/>
      <c r="B166" s="3" t="n"/>
      <c r="C166" s="254" t="n"/>
    </row>
    <row outlineLevel="0" r="167">
      <c r="A167" s="3" t="n"/>
      <c r="B167" s="3" t="n"/>
      <c r="C167" s="254" t="n"/>
    </row>
    <row outlineLevel="0" r="168">
      <c r="A168" s="3" t="n"/>
      <c r="B168" s="3" t="n"/>
      <c r="C168" s="254" t="n"/>
    </row>
    <row outlineLevel="0" r="169">
      <c r="A169" s="3" t="n"/>
      <c r="B169" s="3" t="n"/>
      <c r="C169" s="254" t="n"/>
    </row>
    <row outlineLevel="0" r="170">
      <c r="A170" s="3" t="n"/>
      <c r="B170" s="3" t="n"/>
      <c r="C170" s="254" t="n"/>
    </row>
    <row outlineLevel="0" r="171">
      <c r="A171" s="3" t="n"/>
      <c r="B171" s="3" t="n"/>
      <c r="C171" s="254" t="n"/>
    </row>
    <row outlineLevel="0" r="172">
      <c r="A172" s="3" t="n"/>
      <c r="B172" s="3" t="n"/>
      <c r="C172" s="254" t="n"/>
    </row>
    <row outlineLevel="0" r="173">
      <c r="A173" s="3" t="n"/>
      <c r="B173" s="3" t="n"/>
      <c r="C173" s="254" t="n"/>
    </row>
    <row outlineLevel="0" r="174">
      <c r="A174" s="3" t="n"/>
      <c r="B174" s="3" t="n"/>
      <c r="C174" s="254" t="n"/>
    </row>
    <row outlineLevel="0" r="175">
      <c r="A175" s="3" t="n"/>
      <c r="B175" s="3" t="n"/>
      <c r="C175" s="254" t="n"/>
    </row>
    <row outlineLevel="0" r="176">
      <c r="A176" s="3" t="n"/>
      <c r="B176" s="3" t="n"/>
      <c r="C176" s="254" t="n"/>
    </row>
    <row outlineLevel="0" r="177">
      <c r="A177" s="3" t="n"/>
      <c r="B177" s="3" t="n"/>
      <c r="C177" s="254" t="n"/>
    </row>
    <row outlineLevel="0" r="178">
      <c r="A178" s="3" t="n"/>
      <c r="B178" s="3" t="n"/>
      <c r="C178" s="254" t="n"/>
    </row>
    <row outlineLevel="0" r="179">
      <c r="A179" s="3" t="n"/>
      <c r="B179" s="3" t="n"/>
      <c r="C179" s="254" t="n"/>
    </row>
    <row outlineLevel="0" r="180">
      <c r="A180" s="3" t="n"/>
      <c r="B180" s="3" t="n"/>
      <c r="C180" s="254" t="n"/>
    </row>
    <row outlineLevel="0" r="181">
      <c r="A181" s="3" t="n"/>
      <c r="B181" s="3" t="n"/>
      <c r="C181" s="254" t="n"/>
    </row>
    <row outlineLevel="0" r="182">
      <c r="A182" s="3" t="n"/>
      <c r="B182" s="3" t="n"/>
      <c r="C182" s="254" t="n"/>
    </row>
    <row outlineLevel="0" r="183">
      <c r="A183" s="3" t="n"/>
      <c r="B183" s="3" t="n"/>
      <c r="C183" s="254" t="n"/>
    </row>
    <row outlineLevel="0" r="184">
      <c r="A184" s="3" t="n"/>
      <c r="B184" s="3" t="n"/>
      <c r="C184" s="254" t="n"/>
    </row>
    <row outlineLevel="0" r="185">
      <c r="A185" s="3" t="n"/>
      <c r="B185" s="3" t="n"/>
      <c r="C185" s="254" t="n"/>
    </row>
    <row outlineLevel="0" r="186">
      <c r="A186" s="3" t="n"/>
      <c r="B186" s="3" t="n"/>
      <c r="C186" s="254" t="n"/>
    </row>
    <row outlineLevel="0" r="187">
      <c r="A187" s="3" t="n"/>
      <c r="B187" s="3" t="n"/>
      <c r="C187" s="254" t="n"/>
    </row>
    <row outlineLevel="0" r="188">
      <c r="A188" s="3" t="n"/>
      <c r="B188" s="3" t="n"/>
      <c r="C188" s="254" t="n"/>
    </row>
    <row outlineLevel="0" r="189">
      <c r="A189" s="3" t="n"/>
      <c r="B189" s="3" t="n"/>
      <c r="C189" s="254" t="n"/>
    </row>
    <row outlineLevel="0" r="190">
      <c r="A190" s="3" t="n"/>
      <c r="B190" s="3" t="n"/>
      <c r="C190" s="254" t="n"/>
    </row>
    <row outlineLevel="0" r="191">
      <c r="A191" s="3" t="n"/>
      <c r="B191" s="3" t="n"/>
      <c r="C191" s="254" t="n"/>
    </row>
    <row outlineLevel="0" r="192">
      <c r="A192" s="3" t="n"/>
      <c r="B192" s="3" t="n"/>
      <c r="C192" s="254" t="n"/>
    </row>
    <row outlineLevel="0" r="193">
      <c r="A193" s="3" t="n"/>
      <c r="B193" s="3" t="n"/>
      <c r="C193" s="254" t="n"/>
    </row>
    <row outlineLevel="0" r="194">
      <c r="A194" s="3" t="n"/>
      <c r="B194" s="3" t="n"/>
      <c r="C194" s="254" t="n"/>
    </row>
    <row outlineLevel="0" r="195">
      <c r="A195" s="3" t="n"/>
      <c r="B195" s="3" t="n"/>
      <c r="C195" s="254" t="n"/>
    </row>
    <row outlineLevel="0" r="196">
      <c r="A196" s="3" t="n"/>
      <c r="B196" s="3" t="n"/>
      <c r="C196" s="254" t="n"/>
    </row>
    <row outlineLevel="0" r="197">
      <c r="A197" s="3" t="n"/>
      <c r="B197" s="3" t="n"/>
      <c r="C197" s="254" t="n"/>
    </row>
    <row outlineLevel="0" r="198">
      <c r="A198" s="3" t="n"/>
      <c r="B198" s="3" t="n"/>
      <c r="C198" s="254" t="n"/>
    </row>
    <row outlineLevel="0" r="199">
      <c r="A199" s="3" t="n"/>
      <c r="B199" s="3" t="n"/>
      <c r="C199" s="254" t="n"/>
    </row>
    <row outlineLevel="0" r="200">
      <c r="A200" s="3" t="n"/>
      <c r="B200" s="3" t="n"/>
      <c r="C200" s="254" t="n"/>
    </row>
    <row outlineLevel="0" r="201">
      <c r="A201" s="3" t="n"/>
      <c r="B201" s="3" t="n"/>
      <c r="C201" s="254" t="n"/>
    </row>
    <row outlineLevel="0" r="202">
      <c r="A202" s="3" t="n"/>
      <c r="B202" s="3" t="n"/>
      <c r="C202" s="254" t="n"/>
    </row>
    <row outlineLevel="0" r="203">
      <c r="A203" s="3" t="n"/>
      <c r="B203" s="3" t="n"/>
      <c r="C203" s="254" t="n"/>
    </row>
    <row outlineLevel="0" r="204">
      <c r="A204" s="3" t="n"/>
      <c r="B204" s="3" t="n"/>
      <c r="C204" s="254" t="n"/>
    </row>
    <row outlineLevel="0" r="205">
      <c r="A205" s="3" t="n"/>
      <c r="B205" s="3" t="n"/>
      <c r="C205" s="254" t="n"/>
    </row>
    <row outlineLevel="0" r="206">
      <c r="A206" s="3" t="n"/>
      <c r="B206" s="3" t="n"/>
      <c r="C206" s="254" t="n"/>
    </row>
    <row outlineLevel="0" r="207">
      <c r="A207" s="3" t="n"/>
      <c r="B207" s="3" t="n"/>
      <c r="C207" s="254" t="n"/>
    </row>
    <row outlineLevel="0" r="208">
      <c r="A208" s="3" t="n"/>
      <c r="B208" s="3" t="n"/>
      <c r="C208" s="254" t="n"/>
    </row>
    <row outlineLevel="0" r="209">
      <c r="A209" s="3" t="n"/>
      <c r="B209" s="3" t="n"/>
      <c r="C209" s="254" t="n"/>
    </row>
    <row outlineLevel="0" r="210">
      <c r="A210" s="3" t="n"/>
      <c r="B210" s="3" t="n"/>
      <c r="C210" s="254" t="n"/>
    </row>
    <row outlineLevel="0" r="211">
      <c r="A211" s="3" t="n"/>
      <c r="B211" s="3" t="n"/>
      <c r="C211" s="254" t="n"/>
    </row>
    <row outlineLevel="0" r="212">
      <c r="A212" s="3" t="n"/>
      <c r="B212" s="3" t="n"/>
      <c r="C212" s="254" t="n"/>
    </row>
    <row outlineLevel="0" r="213">
      <c r="A213" s="3" t="n"/>
      <c r="B213" s="3" t="n"/>
      <c r="C213" s="254" t="n"/>
    </row>
    <row outlineLevel="0" r="214">
      <c r="A214" s="3" t="n"/>
      <c r="B214" s="3" t="n"/>
      <c r="C214" s="254" t="n"/>
    </row>
    <row outlineLevel="0" r="215">
      <c r="A215" s="3" t="n"/>
      <c r="B215" s="3" t="n"/>
      <c r="C215" s="254" t="n"/>
    </row>
    <row outlineLevel="0" r="216">
      <c r="A216" s="3" t="n"/>
      <c r="B216" s="3" t="n"/>
      <c r="C216" s="254" t="n"/>
    </row>
    <row outlineLevel="0" r="217">
      <c r="A217" s="3" t="n"/>
      <c r="B217" s="3" t="n"/>
      <c r="C217" s="254" t="n"/>
    </row>
    <row outlineLevel="0" r="218">
      <c r="A218" s="3" t="n"/>
      <c r="B218" s="3" t="n"/>
      <c r="C218" s="254" t="n"/>
    </row>
    <row outlineLevel="0" r="219">
      <c r="A219" s="3" t="n"/>
      <c r="B219" s="3" t="n"/>
      <c r="C219" s="254" t="n"/>
    </row>
    <row outlineLevel="0" r="220">
      <c r="A220" s="3" t="n"/>
      <c r="B220" s="3" t="n"/>
      <c r="C220" s="254" t="n"/>
    </row>
    <row outlineLevel="0" r="221">
      <c r="A221" s="3" t="n"/>
      <c r="B221" s="3" t="n"/>
      <c r="C221" s="254" t="n"/>
    </row>
    <row outlineLevel="0" r="222">
      <c r="A222" s="3" t="n"/>
      <c r="B222" s="3" t="n"/>
      <c r="C222" s="254" t="n"/>
    </row>
    <row outlineLevel="0" r="223">
      <c r="A223" s="3" t="n"/>
      <c r="B223" s="3" t="n"/>
      <c r="C223" s="254" t="n"/>
    </row>
    <row outlineLevel="0" r="224">
      <c r="A224" s="3" t="n"/>
      <c r="B224" s="3" t="n"/>
      <c r="C224" s="254" t="n"/>
    </row>
    <row outlineLevel="0" r="225">
      <c r="A225" s="3" t="n"/>
      <c r="B225" s="3" t="n"/>
      <c r="C225" s="254" t="n"/>
    </row>
    <row outlineLevel="0" r="226">
      <c r="A226" s="3" t="n"/>
      <c r="B226" s="3" t="n"/>
      <c r="C226" s="254" t="n"/>
    </row>
    <row outlineLevel="0" r="227">
      <c r="A227" s="3" t="n"/>
      <c r="B227" s="3" t="n"/>
      <c r="C227" s="254" t="n"/>
    </row>
    <row outlineLevel="0" r="228">
      <c r="A228" s="3" t="n"/>
      <c r="B228" s="3" t="n"/>
      <c r="C228" s="254" t="n"/>
    </row>
    <row outlineLevel="0" r="229">
      <c r="A229" s="3" t="n"/>
      <c r="B229" s="3" t="n"/>
      <c r="C229" s="254" t="n"/>
    </row>
    <row outlineLevel="0" r="230">
      <c r="A230" s="3" t="n"/>
      <c r="B230" s="3" t="n"/>
      <c r="C230" s="254" t="n"/>
    </row>
    <row outlineLevel="0" r="231">
      <c r="A231" s="3" t="n"/>
      <c r="B231" s="3" t="n"/>
      <c r="C231" s="254" t="n"/>
    </row>
    <row outlineLevel="0" r="232">
      <c r="A232" s="3" t="n"/>
      <c r="B232" s="3" t="n"/>
      <c r="C232" s="254" t="n"/>
    </row>
    <row outlineLevel="0" r="233">
      <c r="A233" s="3" t="n"/>
      <c r="B233" s="3" t="n"/>
      <c r="C233" s="254" t="n"/>
    </row>
    <row outlineLevel="0" r="234">
      <c r="A234" s="3" t="n"/>
      <c r="B234" s="3" t="n"/>
      <c r="C234" s="254" t="n"/>
    </row>
    <row outlineLevel="0" r="235">
      <c r="A235" s="3" t="n"/>
      <c r="B235" s="3" t="n"/>
      <c r="C235" s="254" t="n"/>
    </row>
    <row outlineLevel="0" r="236">
      <c r="A236" s="3" t="n"/>
      <c r="B236" s="3" t="n"/>
      <c r="C236" s="254" t="n"/>
    </row>
    <row outlineLevel="0" r="237">
      <c r="A237" s="3" t="n"/>
      <c r="B237" s="3" t="n"/>
      <c r="C237" s="254" t="n"/>
    </row>
    <row outlineLevel="0" r="238">
      <c r="A238" s="3" t="n"/>
      <c r="B238" s="3" t="n"/>
      <c r="C238" s="254" t="n"/>
    </row>
    <row outlineLevel="0" r="239">
      <c r="A239" s="3" t="n"/>
      <c r="B239" s="3" t="n"/>
      <c r="C239" s="254" t="n"/>
    </row>
    <row outlineLevel="0" r="240">
      <c r="A240" s="3" t="n"/>
      <c r="B240" s="3" t="n"/>
      <c r="C240" s="254" t="n"/>
    </row>
    <row outlineLevel="0" r="241">
      <c r="A241" s="3" t="n"/>
      <c r="B241" s="3" t="n"/>
      <c r="C241" s="254" t="n"/>
    </row>
    <row outlineLevel="0" r="242">
      <c r="A242" s="3" t="n"/>
      <c r="B242" s="3" t="n"/>
      <c r="C242" s="254" t="n"/>
    </row>
    <row outlineLevel="0" r="243">
      <c r="A243" s="3" t="n"/>
      <c r="B243" s="3" t="n"/>
      <c r="C243" s="254" t="n"/>
    </row>
    <row outlineLevel="0" r="244">
      <c r="A244" s="3" t="n"/>
      <c r="B244" s="3" t="n"/>
      <c r="C244" s="254" t="n"/>
    </row>
    <row outlineLevel="0" r="245">
      <c r="A245" s="3" t="n"/>
      <c r="B245" s="3" t="n"/>
      <c r="C245" s="254" t="n"/>
    </row>
    <row outlineLevel="0" r="246">
      <c r="A246" s="3" t="n"/>
      <c r="B246" s="3" t="n"/>
      <c r="C246" s="254" t="n"/>
    </row>
    <row outlineLevel="0" r="247">
      <c r="A247" s="3" t="n"/>
      <c r="B247" s="3" t="n"/>
      <c r="C247" s="254" t="n"/>
    </row>
    <row outlineLevel="0" r="248">
      <c r="A248" s="3" t="n"/>
      <c r="B248" s="3" t="n"/>
      <c r="C248" s="254" t="n"/>
    </row>
    <row outlineLevel="0" r="249">
      <c r="A249" s="3" t="n"/>
      <c r="B249" s="3" t="n"/>
      <c r="C249" s="254" t="n"/>
    </row>
    <row outlineLevel="0" r="250">
      <c r="A250" s="3" t="n"/>
      <c r="B250" s="3" t="n"/>
      <c r="C250" s="254" t="n"/>
    </row>
    <row outlineLevel="0" r="251">
      <c r="A251" s="3" t="n"/>
      <c r="B251" s="3" t="n"/>
      <c r="C251" s="254" t="n"/>
    </row>
    <row outlineLevel="0" r="252">
      <c r="A252" s="3" t="n"/>
      <c r="B252" s="3" t="n"/>
      <c r="C252" s="254" t="n"/>
    </row>
    <row outlineLevel="0" r="253">
      <c r="A253" s="3" t="n"/>
      <c r="B253" s="3" t="n"/>
      <c r="C253" s="254" t="n"/>
    </row>
    <row outlineLevel="0" r="254">
      <c r="A254" s="3" t="n"/>
      <c r="B254" s="3" t="n"/>
      <c r="C254" s="254" t="n"/>
    </row>
    <row outlineLevel="0" r="255">
      <c r="A255" s="3" t="n"/>
      <c r="B255" s="3" t="n"/>
      <c r="C255" s="254" t="n"/>
    </row>
    <row outlineLevel="0" r="256">
      <c r="A256" s="3" t="n"/>
      <c r="B256" s="3" t="n"/>
      <c r="C256" s="254" t="n"/>
    </row>
    <row outlineLevel="0" r="257">
      <c r="A257" s="3" t="n"/>
      <c r="B257" s="3" t="n"/>
      <c r="C257" s="254" t="n"/>
    </row>
    <row outlineLevel="0" r="258">
      <c r="A258" s="3" t="n"/>
      <c r="B258" s="3" t="n"/>
      <c r="C258" s="254" t="n"/>
    </row>
    <row outlineLevel="0" r="259">
      <c r="A259" s="3" t="n"/>
      <c r="B259" s="3" t="n"/>
      <c r="C259" s="254" t="n"/>
    </row>
    <row outlineLevel="0" r="260">
      <c r="A260" s="3" t="n"/>
      <c r="B260" s="3" t="n"/>
      <c r="C260" s="254" t="n"/>
    </row>
    <row outlineLevel="0" r="261">
      <c r="A261" s="3" t="n"/>
      <c r="B261" s="3" t="n"/>
      <c r="C261" s="254" t="n"/>
    </row>
    <row outlineLevel="0" r="262">
      <c r="A262" s="3" t="n"/>
      <c r="B262" s="3" t="n"/>
      <c r="C262" s="254" t="n"/>
    </row>
    <row outlineLevel="0" r="263">
      <c r="A263" s="3" t="n"/>
      <c r="B263" s="3" t="n"/>
      <c r="C263" s="254" t="n"/>
    </row>
    <row outlineLevel="0" r="264">
      <c r="A264" s="3" t="n"/>
      <c r="B264" s="3" t="n"/>
      <c r="C264" s="254" t="n"/>
    </row>
    <row outlineLevel="0" r="265">
      <c r="A265" s="3" t="n"/>
      <c r="B265" s="3" t="n"/>
      <c r="C265" s="254" t="n"/>
    </row>
    <row outlineLevel="0" r="266">
      <c r="A266" s="3" t="n"/>
      <c r="B266" s="3" t="n"/>
      <c r="C266" s="254" t="n"/>
    </row>
    <row outlineLevel="0" r="267">
      <c r="A267" s="3" t="n"/>
      <c r="B267" s="3" t="n"/>
      <c r="C267" s="254" t="n"/>
    </row>
    <row outlineLevel="0" r="268">
      <c r="A268" s="3" t="n"/>
      <c r="B268" s="3" t="n"/>
      <c r="C268" s="254" t="n"/>
    </row>
    <row outlineLevel="0" r="269">
      <c r="A269" s="3" t="n"/>
      <c r="B269" s="3" t="n"/>
      <c r="C269" s="254" t="n"/>
    </row>
    <row outlineLevel="0" r="270">
      <c r="A270" s="3" t="n"/>
      <c r="B270" s="3" t="n"/>
      <c r="C270" s="254" t="n"/>
    </row>
    <row outlineLevel="0" r="271">
      <c r="A271" s="3" t="n"/>
      <c r="B271" s="3" t="n"/>
      <c r="C271" s="254" t="n"/>
    </row>
    <row outlineLevel="0" r="272">
      <c r="A272" s="3" t="n"/>
      <c r="B272" s="3" t="n"/>
      <c r="C272" s="254" t="n"/>
    </row>
    <row outlineLevel="0" r="273">
      <c r="A273" s="3" t="n"/>
      <c r="B273" s="3" t="n"/>
      <c r="C273" s="254" t="n"/>
    </row>
    <row outlineLevel="0" r="274">
      <c r="A274" s="3" t="n"/>
      <c r="B274" s="3" t="n"/>
      <c r="C274" s="254" t="n"/>
    </row>
    <row outlineLevel="0" r="275">
      <c r="A275" s="3" t="n"/>
      <c r="B275" s="3" t="n"/>
      <c r="C275" s="254" t="n"/>
    </row>
    <row outlineLevel="0" r="276">
      <c r="A276" s="3" t="n"/>
      <c r="B276" s="3" t="n"/>
      <c r="C276" s="254" t="n"/>
    </row>
    <row outlineLevel="0" r="277">
      <c r="A277" s="3" t="n"/>
      <c r="B277" s="3" t="n"/>
      <c r="C277" s="254" t="n"/>
    </row>
    <row outlineLevel="0" r="278">
      <c r="A278" s="3" t="n"/>
      <c r="B278" s="3" t="n"/>
      <c r="C278" s="254" t="n"/>
    </row>
    <row outlineLevel="0" r="279">
      <c r="A279" s="3" t="n"/>
      <c r="B279" s="3" t="n"/>
      <c r="C279" s="254" t="n"/>
    </row>
    <row outlineLevel="0" r="280">
      <c r="A280" s="3" t="n"/>
      <c r="B280" s="3" t="n"/>
      <c r="C280" s="254" t="n"/>
    </row>
    <row outlineLevel="0" r="281">
      <c r="A281" s="3" t="n"/>
      <c r="B281" s="3" t="n"/>
      <c r="C281" s="254" t="n"/>
    </row>
    <row outlineLevel="0" r="282">
      <c r="A282" s="3" t="n"/>
      <c r="B282" s="3" t="n"/>
      <c r="C282" s="254" t="n"/>
    </row>
    <row outlineLevel="0" r="283">
      <c r="A283" s="3" t="n"/>
      <c r="B283" s="3" t="n"/>
      <c r="C283" s="254" t="n"/>
    </row>
    <row outlineLevel="0" r="284">
      <c r="A284" s="3" t="n"/>
      <c r="B284" s="3" t="n"/>
      <c r="C284" s="254" t="n"/>
    </row>
    <row outlineLevel="0" r="285">
      <c r="A285" s="3" t="n"/>
      <c r="B285" s="3" t="n"/>
      <c r="C285" s="254" t="n"/>
    </row>
    <row outlineLevel="0" r="286">
      <c r="A286" s="3" t="n"/>
      <c r="B286" s="3" t="n"/>
      <c r="C286" s="254" t="n"/>
    </row>
    <row outlineLevel="0" r="287">
      <c r="A287" s="3" t="n"/>
      <c r="B287" s="3" t="n"/>
      <c r="C287" s="254" t="n"/>
    </row>
    <row outlineLevel="0" r="288">
      <c r="A288" s="3" t="n"/>
      <c r="B288" s="3" t="n"/>
      <c r="C288" s="254" t="n"/>
    </row>
    <row outlineLevel="0" r="289">
      <c r="A289" s="3" t="n"/>
      <c r="B289" s="3" t="n"/>
      <c r="C289" s="254" t="n"/>
    </row>
    <row outlineLevel="0" r="290">
      <c r="A290" s="3" t="n"/>
      <c r="B290" s="3" t="n"/>
      <c r="C290" s="254" t="n"/>
    </row>
    <row outlineLevel="0" r="291">
      <c r="A291" s="3" t="n"/>
      <c r="B291" s="3" t="n"/>
      <c r="C291" s="254" t="n"/>
    </row>
    <row outlineLevel="0" r="292">
      <c r="A292" s="3" t="n"/>
      <c r="B292" s="3" t="n"/>
      <c r="C292" s="254" t="n"/>
    </row>
    <row outlineLevel="0" r="293">
      <c r="A293" s="3" t="n"/>
      <c r="B293" s="3" t="n"/>
      <c r="C293" s="254" t="n"/>
    </row>
    <row outlineLevel="0" r="294">
      <c r="A294" s="3" t="n"/>
      <c r="B294" s="3" t="n"/>
      <c r="C294" s="254" t="n"/>
    </row>
    <row outlineLevel="0" r="295">
      <c r="A295" s="3" t="n"/>
      <c r="B295" s="3" t="n"/>
      <c r="C295" s="254" t="n"/>
    </row>
    <row outlineLevel="0" r="296">
      <c r="A296" s="3" t="n"/>
      <c r="B296" s="3" t="n"/>
      <c r="C296" s="254" t="n"/>
    </row>
    <row outlineLevel="0" r="297">
      <c r="A297" s="3" t="n"/>
      <c r="B297" s="3" t="n"/>
      <c r="C297" s="254" t="n"/>
    </row>
    <row outlineLevel="0" r="298">
      <c r="A298" s="3" t="n"/>
      <c r="B298" s="3" t="n"/>
      <c r="C298" s="254" t="n"/>
    </row>
    <row outlineLevel="0" r="299">
      <c r="A299" s="3" t="n"/>
      <c r="B299" s="3" t="n"/>
      <c r="C299" s="254" t="n"/>
    </row>
    <row outlineLevel="0" r="300">
      <c r="A300" s="3" t="n"/>
      <c r="B300" s="3" t="n"/>
      <c r="C300" s="254" t="n"/>
    </row>
    <row outlineLevel="0" r="301">
      <c r="A301" s="3" t="n"/>
      <c r="B301" s="3" t="n"/>
      <c r="C301" s="254" t="n"/>
    </row>
    <row outlineLevel="0" r="302">
      <c r="A302" s="3" t="n"/>
      <c r="B302" s="3" t="n"/>
      <c r="C302" s="254" t="n"/>
    </row>
    <row outlineLevel="0" r="303">
      <c r="A303" s="3" t="n"/>
      <c r="B303" s="3" t="n"/>
      <c r="C303" s="254" t="n"/>
    </row>
    <row outlineLevel="0" r="304">
      <c r="A304" s="3" t="n"/>
      <c r="B304" s="3" t="n"/>
      <c r="C304" s="254" t="n"/>
    </row>
    <row outlineLevel="0" r="305">
      <c r="A305" s="3" t="n"/>
      <c r="B305" s="3" t="n"/>
      <c r="C305" s="254" t="n"/>
    </row>
    <row outlineLevel="0" r="306">
      <c r="A306" s="3" t="n"/>
      <c r="B306" s="3" t="n"/>
      <c r="C306" s="254" t="n"/>
    </row>
    <row outlineLevel="0" r="307">
      <c r="A307" s="3" t="n"/>
      <c r="B307" s="3" t="n"/>
      <c r="C307" s="254" t="n"/>
    </row>
    <row outlineLevel="0" r="308">
      <c r="A308" s="3" t="n"/>
      <c r="B308" s="3" t="n"/>
      <c r="C308" s="254" t="n"/>
    </row>
    <row outlineLevel="0" r="309">
      <c r="A309" s="3" t="n"/>
      <c r="B309" s="3" t="n"/>
      <c r="C309" s="254" t="n"/>
    </row>
    <row outlineLevel="0" r="310">
      <c r="A310" s="3" t="n"/>
      <c r="B310" s="3" t="n"/>
      <c r="C310" s="254" t="n"/>
    </row>
    <row outlineLevel="0" r="311">
      <c r="A311" s="3" t="n"/>
      <c r="B311" s="3" t="n"/>
      <c r="C311" s="254" t="n"/>
    </row>
    <row outlineLevel="0" r="312">
      <c r="A312" s="3" t="n"/>
      <c r="B312" s="3" t="n"/>
      <c r="C312" s="254" t="n"/>
    </row>
    <row outlineLevel="0" r="313">
      <c r="A313" s="3" t="n"/>
      <c r="B313" s="3" t="n"/>
      <c r="C313" s="254" t="n"/>
    </row>
    <row outlineLevel="0" r="314">
      <c r="A314" s="3" t="n"/>
      <c r="B314" s="3" t="n"/>
      <c r="C314" s="254" t="n"/>
    </row>
    <row outlineLevel="0" r="315">
      <c r="A315" s="3" t="n"/>
      <c r="B315" s="3" t="n"/>
      <c r="C315" s="254" t="n"/>
    </row>
    <row outlineLevel="0" r="316">
      <c r="A316" s="3" t="n"/>
      <c r="B316" s="3" t="n"/>
      <c r="C316" s="254" t="n"/>
    </row>
    <row outlineLevel="0" r="317">
      <c r="A317" s="3" t="n"/>
      <c r="B317" s="3" t="n"/>
      <c r="C317" s="254" t="n"/>
    </row>
    <row outlineLevel="0" r="318">
      <c r="A318" s="3" t="n"/>
      <c r="B318" s="3" t="n"/>
      <c r="C318" s="254" t="n"/>
    </row>
    <row outlineLevel="0" r="319">
      <c r="A319" s="3" t="n"/>
      <c r="B319" s="3" t="n"/>
      <c r="C319" s="254" t="n"/>
    </row>
    <row outlineLevel="0" r="320">
      <c r="A320" s="3" t="n"/>
      <c r="B320" s="3" t="n"/>
      <c r="C320" s="254" t="n"/>
    </row>
    <row outlineLevel="0" r="321">
      <c r="A321" s="3" t="n"/>
      <c r="B321" s="3" t="n"/>
      <c r="C321" s="254" t="n"/>
    </row>
    <row outlineLevel="0" r="322">
      <c r="A322" s="3" t="n"/>
      <c r="B322" s="3" t="n"/>
      <c r="C322" s="254" t="n"/>
    </row>
    <row outlineLevel="0" r="323">
      <c r="A323" s="3" t="n"/>
      <c r="B323" s="3" t="n"/>
      <c r="C323" s="254" t="n"/>
    </row>
    <row outlineLevel="0" r="324">
      <c r="A324" s="3" t="n"/>
      <c r="B324" s="3" t="n"/>
      <c r="C324" s="254" t="n"/>
    </row>
    <row outlineLevel="0" r="325">
      <c r="A325" s="3" t="n"/>
      <c r="B325" s="3" t="n"/>
      <c r="C325" s="254" t="n"/>
    </row>
    <row outlineLevel="0" r="326">
      <c r="A326" s="3" t="n"/>
      <c r="B326" s="3" t="n"/>
      <c r="C326" s="254" t="n"/>
    </row>
    <row outlineLevel="0" r="327">
      <c r="A327" s="3" t="n"/>
      <c r="B327" s="3" t="n"/>
      <c r="C327" s="254" t="n"/>
    </row>
    <row outlineLevel="0" r="328">
      <c r="A328" s="3" t="n"/>
      <c r="B328" s="3" t="n"/>
      <c r="C328" s="254" t="n"/>
    </row>
    <row outlineLevel="0" r="329">
      <c r="A329" s="3" t="n"/>
      <c r="B329" s="3" t="n"/>
      <c r="C329" s="254" t="n"/>
    </row>
    <row outlineLevel="0" r="330">
      <c r="A330" s="3" t="n"/>
      <c r="B330" s="3" t="n"/>
      <c r="C330" s="254" t="n"/>
    </row>
    <row outlineLevel="0" r="331">
      <c r="A331" s="3" t="n"/>
      <c r="B331" s="3" t="n"/>
      <c r="C331" s="254" t="n"/>
    </row>
    <row outlineLevel="0" r="332">
      <c r="A332" s="3" t="n"/>
      <c r="B332" s="3" t="n"/>
      <c r="C332" s="254" t="n"/>
    </row>
    <row outlineLevel="0" r="333">
      <c r="A333" s="3" t="n"/>
      <c r="B333" s="3" t="n"/>
      <c r="C333" s="254" t="n"/>
    </row>
    <row outlineLevel="0" r="334">
      <c r="A334" s="3" t="n"/>
      <c r="B334" s="3" t="n"/>
      <c r="C334" s="254" t="n"/>
    </row>
    <row outlineLevel="0" r="335">
      <c r="A335" s="3" t="n"/>
      <c r="B335" s="3" t="n"/>
      <c r="C335" s="254" t="n"/>
    </row>
    <row outlineLevel="0" r="336">
      <c r="A336" s="3" t="n"/>
      <c r="B336" s="3" t="n"/>
      <c r="C336" s="254" t="n"/>
    </row>
    <row outlineLevel="0" r="337">
      <c r="A337" s="3" t="n"/>
      <c r="B337" s="3" t="n"/>
      <c r="C337" s="254" t="n"/>
    </row>
    <row outlineLevel="0" r="338">
      <c r="A338" s="3" t="n"/>
      <c r="B338" s="3" t="n"/>
      <c r="C338" s="254" t="n"/>
    </row>
    <row outlineLevel="0" r="339">
      <c r="A339" s="3" t="n"/>
      <c r="B339" s="3" t="n"/>
      <c r="C339" s="254" t="n"/>
    </row>
    <row outlineLevel="0" r="340">
      <c r="A340" s="3" t="n"/>
      <c r="B340" s="3" t="n"/>
      <c r="C340" s="254" t="n"/>
    </row>
    <row outlineLevel="0" r="341">
      <c r="A341" s="3" t="n"/>
      <c r="B341" s="3" t="n"/>
      <c r="C341" s="254" t="n"/>
    </row>
    <row outlineLevel="0" r="342">
      <c r="A342" s="3" t="n"/>
      <c r="B342" s="3" t="n"/>
      <c r="C342" s="254" t="n"/>
    </row>
    <row outlineLevel="0" r="343">
      <c r="A343" s="3" t="n"/>
      <c r="B343" s="3" t="n"/>
      <c r="C343" s="254" t="n"/>
    </row>
    <row outlineLevel="0" r="344">
      <c r="A344" s="3" t="n"/>
      <c r="B344" s="3" t="n"/>
      <c r="C344" s="254" t="n"/>
    </row>
    <row outlineLevel="0" r="345">
      <c r="A345" s="3" t="n"/>
      <c r="B345" s="3" t="n"/>
      <c r="C345" s="254" t="n"/>
    </row>
    <row outlineLevel="0" r="346">
      <c r="A346" s="3" t="n"/>
      <c r="B346" s="3" t="n"/>
      <c r="C346" s="254" t="n"/>
    </row>
    <row outlineLevel="0" r="347">
      <c r="A347" s="3" t="n"/>
      <c r="B347" s="3" t="n"/>
      <c r="C347" s="254" t="n"/>
    </row>
    <row outlineLevel="0" r="348">
      <c r="A348" s="3" t="n"/>
      <c r="B348" s="3" t="n"/>
      <c r="C348" s="254" t="n"/>
    </row>
    <row outlineLevel="0" r="349">
      <c r="A349" s="3" t="n"/>
      <c r="B349" s="3" t="n"/>
      <c r="C349" s="254" t="n"/>
    </row>
    <row outlineLevel="0" r="350">
      <c r="A350" s="3" t="n"/>
      <c r="B350" s="3" t="n"/>
      <c r="C350" s="254" t="n"/>
    </row>
    <row outlineLevel="0" r="351">
      <c r="A351" s="3" t="n"/>
      <c r="B351" s="3" t="n"/>
      <c r="C351" s="254" t="n"/>
    </row>
    <row outlineLevel="0" r="352">
      <c r="A352" s="3" t="n"/>
      <c r="B352" s="3" t="n"/>
      <c r="C352" s="254" t="n"/>
    </row>
    <row outlineLevel="0" r="353">
      <c r="A353" s="3" t="n"/>
      <c r="B353" s="3" t="n"/>
      <c r="C353" s="254" t="n"/>
    </row>
    <row outlineLevel="0" r="354">
      <c r="A354" s="3" t="n"/>
      <c r="B354" s="3" t="n"/>
      <c r="C354" s="254" t="n"/>
    </row>
    <row outlineLevel="0" r="355">
      <c r="A355" s="3" t="n"/>
      <c r="B355" s="3" t="n"/>
      <c r="C355" s="254" t="n"/>
    </row>
    <row outlineLevel="0" r="356">
      <c r="A356" s="3" t="n"/>
      <c r="B356" s="3" t="n"/>
      <c r="C356" s="254" t="n"/>
    </row>
    <row outlineLevel="0" r="357">
      <c r="A357" s="3" t="n"/>
      <c r="B357" s="3" t="n"/>
      <c r="C357" s="254" t="n"/>
    </row>
    <row outlineLevel="0" r="358">
      <c r="A358" s="3" t="n"/>
      <c r="B358" s="3" t="n"/>
      <c r="C358" s="254" t="n"/>
    </row>
    <row outlineLevel="0" r="359">
      <c r="A359" s="3" t="n"/>
      <c r="B359" s="3" t="n"/>
      <c r="C359" s="254" t="n"/>
    </row>
    <row outlineLevel="0" r="360">
      <c r="A360" s="3" t="n"/>
      <c r="B360" s="3" t="n"/>
      <c r="C360" s="254" t="n"/>
    </row>
    <row outlineLevel="0" r="361">
      <c r="A361" s="3" t="n"/>
      <c r="B361" s="3" t="n"/>
      <c r="C361" s="254" t="n"/>
    </row>
    <row outlineLevel="0" r="362">
      <c r="A362" s="3" t="n"/>
      <c r="B362" s="3" t="n"/>
      <c r="C362" s="254" t="n"/>
    </row>
    <row outlineLevel="0" r="363">
      <c r="A363" s="3" t="n"/>
      <c r="B363" s="3" t="n"/>
      <c r="C363" s="254" t="n"/>
    </row>
    <row outlineLevel="0" r="364">
      <c r="A364" s="3" t="n"/>
      <c r="B364" s="3" t="n"/>
      <c r="C364" s="254" t="n"/>
    </row>
    <row outlineLevel="0" r="365">
      <c r="A365" s="3" t="n"/>
      <c r="B365" s="3" t="n"/>
      <c r="C365" s="254" t="n"/>
    </row>
    <row outlineLevel="0" r="366">
      <c r="A366" s="3" t="n"/>
      <c r="B366" s="3" t="n"/>
      <c r="C366" s="254" t="n"/>
    </row>
    <row outlineLevel="0" r="367">
      <c r="A367" s="3" t="n"/>
      <c r="B367" s="3" t="n"/>
      <c r="C367" s="254" t="n"/>
    </row>
    <row outlineLevel="0" r="368">
      <c r="A368" s="3" t="n"/>
      <c r="B368" s="3" t="n"/>
      <c r="C368" s="254" t="n"/>
    </row>
    <row outlineLevel="0" r="369">
      <c r="A369" s="3" t="n"/>
      <c r="B369" s="3" t="n"/>
      <c r="C369" s="254" t="n"/>
    </row>
    <row outlineLevel="0" r="370">
      <c r="A370" s="3" t="n"/>
      <c r="B370" s="3" t="n"/>
      <c r="C370" s="254" t="n"/>
    </row>
    <row outlineLevel="0" r="371">
      <c r="A371" s="3" t="n"/>
      <c r="B371" s="3" t="n"/>
      <c r="C371" s="254" t="n"/>
    </row>
    <row outlineLevel="0" r="372">
      <c r="A372" s="3" t="n"/>
      <c r="B372" s="3" t="n"/>
      <c r="C372" s="254" t="n"/>
    </row>
    <row outlineLevel="0" r="373">
      <c r="A373" s="3" t="n"/>
      <c r="B373" s="3" t="n"/>
      <c r="C373" s="254" t="n"/>
    </row>
    <row outlineLevel="0" r="374">
      <c r="A374" s="3" t="n"/>
      <c r="B374" s="3" t="n"/>
      <c r="C374" s="254" t="n"/>
    </row>
    <row outlineLevel="0" r="375">
      <c r="A375" s="3" t="n"/>
      <c r="B375" s="3" t="n"/>
      <c r="C375" s="254" t="n"/>
    </row>
    <row outlineLevel="0" r="376">
      <c r="A376" s="3" t="n"/>
      <c r="B376" s="3" t="n"/>
      <c r="C376" s="254" t="n"/>
    </row>
    <row outlineLevel="0" r="377">
      <c r="A377" s="3" t="n"/>
      <c r="B377" s="3" t="n"/>
      <c r="C377" s="254" t="n"/>
    </row>
    <row outlineLevel="0" r="378">
      <c r="A378" s="3" t="n"/>
      <c r="B378" s="3" t="n"/>
      <c r="C378" s="254" t="n"/>
    </row>
    <row outlineLevel="0" r="379">
      <c r="A379" s="3" t="n"/>
      <c r="B379" s="3" t="n"/>
      <c r="C379" s="254" t="n"/>
    </row>
    <row outlineLevel="0" r="380">
      <c r="A380" s="3" t="n"/>
      <c r="B380" s="3" t="n"/>
      <c r="C380" s="254" t="n"/>
    </row>
    <row outlineLevel="0" r="381">
      <c r="A381" s="3" t="n"/>
      <c r="B381" s="3" t="n"/>
      <c r="C381" s="254" t="n"/>
    </row>
    <row outlineLevel="0" r="382">
      <c r="A382" s="3" t="n"/>
      <c r="B382" s="3" t="n"/>
      <c r="C382" s="254" t="n"/>
    </row>
    <row outlineLevel="0" r="383">
      <c r="A383" s="3" t="n"/>
      <c r="B383" s="3" t="n"/>
      <c r="C383" s="254" t="n"/>
    </row>
    <row outlineLevel="0" r="384">
      <c r="A384" s="3" t="n"/>
      <c r="B384" s="3" t="n"/>
      <c r="C384" s="254" t="n"/>
    </row>
    <row outlineLevel="0" r="385">
      <c r="A385" s="3" t="n"/>
      <c r="B385" s="3" t="n"/>
      <c r="C385" s="254" t="n"/>
    </row>
    <row outlineLevel="0" r="386">
      <c r="A386" s="3" t="n"/>
      <c r="B386" s="3" t="n"/>
      <c r="C386" s="254" t="n"/>
    </row>
    <row outlineLevel="0" r="387">
      <c r="A387" s="3" t="n"/>
      <c r="B387" s="3" t="n"/>
      <c r="C387" s="254" t="n"/>
    </row>
    <row outlineLevel="0" r="388">
      <c r="A388" s="3" t="n"/>
      <c r="B388" s="3" t="n"/>
      <c r="C388" s="254" t="n"/>
    </row>
    <row outlineLevel="0" r="389">
      <c r="A389" s="3" t="n"/>
      <c r="B389" s="3" t="n"/>
      <c r="C389" s="254" t="n"/>
    </row>
    <row outlineLevel="0" r="390">
      <c r="A390" s="3" t="n"/>
      <c r="B390" s="3" t="n"/>
      <c r="C390" s="254" t="n"/>
    </row>
    <row outlineLevel="0" r="391">
      <c r="A391" s="3" t="n"/>
      <c r="B391" s="3" t="n"/>
      <c r="C391" s="254" t="n"/>
    </row>
    <row outlineLevel="0" r="392">
      <c r="A392" s="3" t="n"/>
      <c r="B392" s="3" t="n"/>
      <c r="C392" s="254" t="n"/>
    </row>
  </sheetData>
  <mergeCells count="17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31:C31"/>
    <mergeCell ref="A14:C14"/>
    <mergeCell ref="B15:C15"/>
    <mergeCell ref="B30:C30"/>
  </mergeCells>
  <dataValidations>
    <dataValidation allowBlank="true" error="Должно быть целое число!" errorStyle="stop" errorTitle="ОШИБКА" imeMode="noControl" operator="notEqual" showDropDown="false" showErrorMessage="true" showInputMessage="false" sqref="C38:C46 C48 C50:C53" type="whole">
      <formula1>0</formula1>
    </dataValidation>
  </dataValidations>
  <pageMargins bottom="0.59055554866790771" footer="0.5" header="0.5" left="0.59055554866790771" right="0.59055554866790771" top="0.59055554866790771"/>
  <pageSetup fitToHeight="0" fitToWidth="0" orientation="portrait" paperHeight="297.1798mm" paperSize="9" paperWidth="210.0438mm" scale="100"/>
  <tableParts count="1">
    <tablePart r:id="rId1"/>
  </tablePart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MyOffice-CoreFramework-Windows/39-1403.1128.10324.1037.1@e8ff5f727e334356b492384cca4cf28c85978f47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2026-02-13T12:54:00Z</dcterms:created>
  <dcterms:modified xsi:type="dcterms:W3CDTF">2026-06-05T06:13:43Z</dcterms:modified>
</cp:coreProperties>
</file>