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/>
  <mc:AlternateContent xmlns:mc="http://schemas.openxmlformats.org/markup-compatibility/2006">
    <mc:Choice Requires="x15">
      <x15ac:absPath xmlns:x15ac="http://schemas.microsoft.com/office/spreadsheetml/2010/11/ac" url="C:\Users\Novotaman43\Desktop\СЕССИИ\11 сессия 10.02.2020\11 сессия  от .02.2020 решение  изменение бюджета\"/>
    </mc:Choice>
  </mc:AlternateContent>
  <xr:revisionPtr revIDLastSave="0" documentId="13_ncr:1_{7EE570A0-7C0C-4D51-8777-C93E314785E9}" xr6:coauthVersionLast="45" xr6:coauthVersionMax="45" xr10:uidLastSave="{00000000-0000-0000-0000-000000000000}"/>
  <bookViews>
    <workbookView xWindow="-108" yWindow="-108" windowWidth="23256" windowHeight="12576" tabRatio="500" xr2:uid="{00000000-000D-0000-FFFF-FFFF00000000}"/>
  </bookViews>
  <sheets>
    <sheet name="Лист1" sheetId="1" r:id="rId1"/>
  </sheets>
  <definedNames>
    <definedName name="_xlnm.Print_Titles" localSheetId="0">Лист1!$21:$21</definedName>
    <definedName name="_xlnm.Print_Area" localSheetId="0">Лист1!$A$1:$K$293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46" i="1" l="1"/>
  <c r="K145" i="1" s="1"/>
  <c r="K216" i="1"/>
  <c r="K215" i="1" s="1"/>
  <c r="K187" i="1"/>
  <c r="K186" i="1" s="1"/>
  <c r="K185" i="1" s="1"/>
  <c r="K224" i="1"/>
  <c r="K223" i="1" s="1"/>
  <c r="K222" i="1" s="1"/>
  <c r="K221" i="1" s="1"/>
  <c r="K201" i="1"/>
  <c r="K200" i="1" s="1"/>
  <c r="K199" i="1" s="1"/>
  <c r="K150" i="1"/>
  <c r="K154" i="1"/>
  <c r="K153" i="1" s="1"/>
  <c r="K157" i="1"/>
  <c r="K156" i="1" s="1"/>
  <c r="K139" i="1"/>
  <c r="K138" i="1" s="1"/>
  <c r="K196" i="1"/>
  <c r="K195" i="1" s="1"/>
  <c r="K212" i="1"/>
  <c r="K213" i="1"/>
  <c r="K160" i="1"/>
  <c r="K159" i="1" s="1"/>
  <c r="K149" i="1" s="1"/>
  <c r="K148" i="1" s="1"/>
  <c r="K62" i="1"/>
  <c r="K61" i="1" s="1"/>
  <c r="K60" i="1" s="1"/>
  <c r="K230" i="1"/>
  <c r="K229" i="1" s="1"/>
  <c r="K228" i="1" s="1"/>
  <c r="K227" i="1" s="1"/>
  <c r="K260" i="1"/>
  <c r="K143" i="1"/>
  <c r="K142" i="1" s="1"/>
  <c r="K101" i="1"/>
  <c r="K100" i="1" s="1"/>
  <c r="K99" i="1" s="1"/>
  <c r="K98" i="1"/>
  <c r="K29" i="1"/>
  <c r="K28" i="1" s="1"/>
  <c r="K27" i="1" s="1"/>
  <c r="K26" i="1" s="1"/>
  <c r="K35" i="1"/>
  <c r="K34" i="1" s="1"/>
  <c r="K33" i="1" s="1"/>
  <c r="K32" i="1" s="1"/>
  <c r="K41" i="1"/>
  <c r="K40" i="1" s="1"/>
  <c r="K39" i="1" s="1"/>
  <c r="K46" i="1"/>
  <c r="K45" i="1" s="1"/>
  <c r="K44" i="1" s="1"/>
  <c r="K43" i="1" s="1"/>
  <c r="K56" i="1"/>
  <c r="K55" i="1" s="1"/>
  <c r="K54" i="1" s="1"/>
  <c r="K53" i="1" s="1"/>
  <c r="K65" i="1"/>
  <c r="K67" i="1"/>
  <c r="K66" i="1" s="1"/>
  <c r="K73" i="1"/>
  <c r="K71" i="1" s="1"/>
  <c r="K79" i="1"/>
  <c r="K77" i="1" s="1"/>
  <c r="K78" i="1"/>
  <c r="K80" i="1"/>
  <c r="K84" i="1"/>
  <c r="K85" i="1"/>
  <c r="K87" i="1"/>
  <c r="K88" i="1"/>
  <c r="K90" i="1"/>
  <c r="K91" i="1"/>
  <c r="K95" i="1"/>
  <c r="K94" i="1" s="1"/>
  <c r="K96" i="1"/>
  <c r="K106" i="1"/>
  <c r="K105" i="1" s="1"/>
  <c r="K110" i="1"/>
  <c r="K109" i="1" s="1"/>
  <c r="K108" i="1" s="1"/>
  <c r="K116" i="1"/>
  <c r="K112" i="1" s="1"/>
  <c r="K123" i="1"/>
  <c r="K122" i="1" s="1"/>
  <c r="K121" i="1" s="1"/>
  <c r="K120" i="1" s="1"/>
  <c r="K128" i="1"/>
  <c r="K127" i="1" s="1"/>
  <c r="K133" i="1"/>
  <c r="K132" i="1" s="1"/>
  <c r="K131" i="1" s="1"/>
  <c r="K130" i="1" s="1"/>
  <c r="K140" i="1"/>
  <c r="K151" i="1"/>
  <c r="K166" i="1"/>
  <c r="K165" i="1" s="1"/>
  <c r="K164" i="1" s="1"/>
  <c r="K163" i="1" s="1"/>
  <c r="L167" i="1"/>
  <c r="K170" i="1"/>
  <c r="K169" i="1" s="1"/>
  <c r="K168" i="1" s="1"/>
  <c r="K171" i="1"/>
  <c r="K177" i="1"/>
  <c r="K175" i="1" s="1"/>
  <c r="K178" i="1"/>
  <c r="K183" i="1"/>
  <c r="K182" i="1" s="1"/>
  <c r="K181" i="1" s="1"/>
  <c r="K180" i="1" s="1"/>
  <c r="K192" i="1"/>
  <c r="K193" i="1"/>
  <c r="K204" i="1"/>
  <c r="K203" i="1" s="1"/>
  <c r="K206" i="1"/>
  <c r="K207" i="1"/>
  <c r="K210" i="1"/>
  <c r="K209" i="1" s="1"/>
  <c r="K236" i="1"/>
  <c r="K235" i="1" s="1"/>
  <c r="K234" i="1" s="1"/>
  <c r="K233" i="1" s="1"/>
  <c r="K232" i="1" s="1"/>
  <c r="K243" i="1"/>
  <c r="K242" i="1" s="1"/>
  <c r="K246" i="1"/>
  <c r="K245" i="1" s="1"/>
  <c r="K249" i="1"/>
  <c r="K248" i="1" s="1"/>
  <c r="K251" i="1"/>
  <c r="K253" i="1"/>
  <c r="K254" i="1"/>
  <c r="K256" i="1"/>
  <c r="K257" i="1"/>
  <c r="K259" i="1"/>
  <c r="K266" i="1"/>
  <c r="K265" i="1" s="1"/>
  <c r="K272" i="1"/>
  <c r="K273" i="1"/>
  <c r="K275" i="1"/>
  <c r="K271" i="1" s="1"/>
  <c r="K276" i="1"/>
  <c r="K280" i="1"/>
  <c r="K279" i="1" s="1"/>
  <c r="K278" i="1" s="1"/>
  <c r="K282" i="1"/>
  <c r="K281" i="1" s="1"/>
  <c r="K283" i="1"/>
  <c r="K289" i="1"/>
  <c r="K288" i="1" s="1"/>
  <c r="K287" i="1" s="1"/>
  <c r="K286" i="1" s="1"/>
  <c r="K285" i="1" s="1"/>
  <c r="K72" i="1"/>
  <c r="K137" i="1" l="1"/>
  <c r="K198" i="1"/>
  <c r="K176" i="1"/>
  <c r="K226" i="1"/>
  <c r="K126" i="1"/>
  <c r="K125" i="1"/>
  <c r="K119" i="1" s="1"/>
  <c r="K118" i="1" s="1"/>
  <c r="K82" i="1"/>
  <c r="K115" i="1"/>
  <c r="K114" i="1" s="1"/>
  <c r="K113" i="1" s="1"/>
  <c r="K241" i="1"/>
  <c r="K240" i="1" s="1"/>
  <c r="K239" i="1" s="1"/>
  <c r="K238" i="1" s="1"/>
  <c r="K93" i="1"/>
  <c r="K83" i="1"/>
  <c r="K252" i="1"/>
  <c r="K264" i="1"/>
  <c r="K263" i="1" s="1"/>
  <c r="K270" i="1"/>
  <c r="K269" i="1" s="1"/>
  <c r="K59" i="1"/>
  <c r="K191" i="1"/>
  <c r="K190" i="1" s="1"/>
  <c r="K189" i="1" s="1"/>
  <c r="K174" i="1"/>
  <c r="K162" i="1"/>
  <c r="K31" i="1"/>
  <c r="K136" i="1"/>
  <c r="K104" i="1"/>
  <c r="K103" i="1"/>
  <c r="K173" i="1" l="1"/>
  <c r="K58" i="1"/>
  <c r="K25" i="1" s="1"/>
  <c r="K262" i="1"/>
  <c r="K135" i="1"/>
  <c r="K24" i="1" l="1"/>
  <c r="K23" i="1" s="1"/>
</calcChain>
</file>

<file path=xl/sharedStrings.xml><?xml version="1.0" encoding="utf-8"?>
<sst xmlns="http://schemas.openxmlformats.org/spreadsheetml/2006/main" count="2072" uniqueCount="348">
  <si>
    <t xml:space="preserve"> Новотаманского сельского поселения</t>
  </si>
  <si>
    <t>(тыс. рублей)</t>
  </si>
  <si>
    <t>№ п/п</t>
  </si>
  <si>
    <t xml:space="preserve">Наименование </t>
  </si>
  <si>
    <t>Вед.</t>
  </si>
  <si>
    <t>РЗ</t>
  </si>
  <si>
    <t>ПР</t>
  </si>
  <si>
    <t>ЦСР</t>
  </si>
  <si>
    <t>ВР</t>
  </si>
  <si>
    <t>Сумма</t>
  </si>
  <si>
    <t>ВСЕГО</t>
  </si>
  <si>
    <t>1.</t>
  </si>
  <si>
    <t>Администрация Новотаманского сельского поселения Темрюкского  района</t>
  </si>
  <si>
    <t>992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</si>
  <si>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</si>
  <si>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</si>
  <si>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</si>
  <si>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</si>
  <si>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Обеспечение деятельности высшего должностного лица Новотаманского сельского поселения Темрюкского района</t>
  </si>
  <si>
    <t>81</t>
  </si>
  <si>
    <t>0</t>
  </si>
  <si>
    <t>00</t>
  </si>
  <si>
    <t>00000</t>
  </si>
  <si>
    <t>Высшее должностное лицо Новотаманского сельского поселения  Темрюкского района</t>
  </si>
  <si>
    <t>1</t>
  </si>
  <si>
    <t xml:space="preserve">Расходы на обеспечение функций органов местного самоуправления </t>
  </si>
  <si>
    <t>00190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</si>
  <si>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</si>
  <si>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</si>
  <si>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</t>
  </si>
  <si>
    <t>04</t>
  </si>
  <si>
    <t>Муниципальная программа "Эффективное муниципальное управление на 2018-2020 годы Новотаманского сельского поселения Темрюкского района"</t>
  </si>
  <si>
    <t>50</t>
  </si>
  <si>
    <t>Реализация  муниципальных функций, связанных с муниципальным управлением</t>
  </si>
  <si>
    <t xml:space="preserve">Обеспечение деятельности администрации Новотаманского сельского поселения 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</si>
  <si>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</si>
  <si>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</si>
  <si>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</si>
  <si>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</si>
  <si>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Поддержание устойчивого исполнения местных бюджетов</t>
  </si>
  <si>
    <t>82</t>
  </si>
  <si>
    <t>Административные комиссии</t>
  </si>
  <si>
    <t>Образование и организация деятельности административных комиссий</t>
  </si>
  <si>
    <t>60190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</si>
  <si>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</si>
  <si>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</si>
  <si>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 xml:space="preserve">Обеспечение деятельности Контрольно- счетной палаты муниципального образования Темрюкский район </t>
  </si>
  <si>
    <t>83</t>
  </si>
  <si>
    <t>Осуществление внешнего муниципального финансового контроля</t>
  </si>
  <si>
    <t>Расходы на обеспечение функций органов местного самоуправления</t>
  </si>
  <si>
    <t>Иные межбюджетные трансферты</t>
  </si>
  <si>
    <t>540</t>
  </si>
  <si>
    <t>Обеспечение проведения выборов и референдумов</t>
  </si>
  <si>
    <t>07</t>
  </si>
  <si>
    <t>Обеспечение деятельности избирательных комиссий</t>
  </si>
  <si>
    <t>80</t>
  </si>
  <si>
    <t>Расходы на обеспечение деятельности избирательных комиссий</t>
  </si>
  <si>
    <t>Избирательная комиссия Новотаманского сельского поселения Темрюкского района</t>
  </si>
  <si>
    <t>10710</t>
  </si>
  <si>
    <t>Специальные расходы</t>
  </si>
  <si>
    <t>880</t>
  </si>
  <si>
    <t>Резервные фонды</t>
  </si>
  <si>
    <t>11</t>
  </si>
  <si>
    <t>Финансовое обеспечение непредвиденных расходов</t>
  </si>
  <si>
    <t>84</t>
  </si>
  <si>
    <t>Формирование резервного фонда администрации Новотаманского сельского поселения Темрюкского района</t>
  </si>
  <si>
    <t>Резервный фонд администрации Новотаманского сельского поселения Темрюкского района</t>
  </si>
  <si>
    <t>10300</t>
  </si>
  <si>
    <t>Резервные средства</t>
  </si>
  <si>
    <t>870</t>
  </si>
  <si>
    <t>Другие общегосударственные вопросы</t>
  </si>
  <si>
    <t>13</t>
  </si>
  <si>
    <t>Муниципальная программа  "Эффективное муниципальное управление на 2018-2020 годы Новотаманского сельского поселения Темрюкского района"</t>
  </si>
  <si>
    <t>Выполнение других обязательств муниципального образования</t>
  </si>
  <si>
    <t>Расходы на выполнение других обязательств муниципального образования</t>
  </si>
  <si>
    <t>00090</t>
  </si>
  <si>
    <t>Обеспечение ведения  бухгалтерского  учёта</t>
  </si>
  <si>
    <t>2</t>
  </si>
  <si>
    <t>Обеспечение деятельности МКУ «Новотаманская ЦБ» Новотаманского сельского поселения Темрюкского района</t>
  </si>
  <si>
    <t>Расходы на обеспечение деятельности (оказание услуг) муниципальных учреждений</t>
  </si>
  <si>
    <t>00590</t>
  </si>
  <si>
    <t>Расходы на выплаты персоналу  казенных  учреждений</t>
  </si>
  <si>
    <t>110</t>
  </si>
  <si>
    <t>Управление муниципальным имуществом</t>
  </si>
  <si>
    <t>3</t>
  </si>
  <si>
    <t>Обеспечение деятельности МКУ«Новотаманская ПЭС» Новотаманского сельского поселения Темрюкского района</t>
  </si>
  <si>
    <t xml:space="preserve">Муниципальная  программа "Компенсационные выплаты руководителям органов территориального общественного самоуправления Новотаманского сельского поселения Темрюкского района" на 2018-2020 годы </t>
  </si>
  <si>
    <t>51</t>
  </si>
  <si>
    <t xml:space="preserve">Отдельные мероприятия муниципальной программы "Компенсационные выплаты руководителям органов территориального общественного самоуправления Новотаманского сельского поселения Темрюкского района" на 2018-2020 годы </t>
  </si>
  <si>
    <t>Осуществление деятельности органов  территориального самоуправления  на территории  Новотаманского сельского поселения Темрюкского района</t>
  </si>
  <si>
    <t>Ежемесячные компенсационные выплаты руководителям территориально-общественного самоуправления</t>
  </si>
  <si>
    <t>00010</t>
  </si>
  <si>
    <t>Иные выплаты населению</t>
  </si>
  <si>
    <t>360</t>
  </si>
  <si>
    <t>Муниципальная программа "Развитие, эксплуатация и обслуживание информационно-коммуникационных технологий администрации Новотаманского сельского поселения Темрюкского района на 2018-2020 годы "</t>
  </si>
  <si>
    <t>52</t>
  </si>
  <si>
    <t>Эксплуатация, обслуживание и повышение эффективности использования информационно-коммуникационных технологий</t>
  </si>
  <si>
    <t>Информационно-техническое сопровождение</t>
  </si>
  <si>
    <t>Развитие, эксплуатация и обслуживание информационно-коммуникационных  технологий</t>
  </si>
  <si>
    <t>00020</t>
  </si>
  <si>
    <t>Ремонт, утилизация и обслуживание оргтехники</t>
  </si>
  <si>
    <t>Обеспечение сохранности и надлежащего состояния имущества</t>
  </si>
  <si>
    <t>00030</t>
  </si>
  <si>
    <t>Приобретение оргтехники</t>
  </si>
  <si>
    <t>03</t>
  </si>
  <si>
    <t>Повышение эффективности работы администрации за счёт приобретения современной оргтехники</t>
  </si>
  <si>
    <t>00040</t>
  </si>
  <si>
    <t>Муниципальная  программа "Обеспечение информационного освещения деятельности администрации Новотаманского сельского поселения Темрюкского района на 2018-2020 годы"</t>
  </si>
  <si>
    <t>53</t>
  </si>
  <si>
    <t>Опубликование нормативно-правовых актов и информационных сообщений о деятельности органов местного самоуправления Новотаманского сельского поселения Темрюкского района</t>
  </si>
  <si>
    <t>Осуществление информационного освещения нормативно-правовых актов администрации Новотаманского сельского поселения Темрюкского района</t>
  </si>
  <si>
    <t>Обеспечение прав граждан в сфере информации</t>
  </si>
  <si>
    <t>00050</t>
  </si>
  <si>
    <t>Реализация полномочий  заказчиков  на определение поставщиков (подрядчиков, исполнителей)</t>
  </si>
  <si>
    <t>87</t>
  </si>
  <si>
    <t>Реализация полномочий при осуществлении конкурентных способов закупок товаров, работ, услуг для муниципальных нужд</t>
  </si>
  <si>
    <t>Закупка товаров, работ, услуг для муниципальных нужд</t>
  </si>
  <si>
    <t>00400</t>
  </si>
  <si>
    <t>Прочие обязательства Новотаманского сельского поселения Темрюкского района</t>
  </si>
  <si>
    <t>88</t>
  </si>
  <si>
    <t>Арендная плата за пользование имуществом</t>
  </si>
  <si>
    <t>Создание оптимальных условий для обеспечения деятельности учреждений</t>
  </si>
  <si>
    <t>10100</t>
  </si>
  <si>
    <t>Иные закупки товаров, работ и услуг для государственных нужд</t>
  </si>
  <si>
    <t>Национальная оборона</t>
  </si>
  <si>
    <t>Мобилизационная и вневойсковая подготовка</t>
  </si>
  <si>
    <t>Обеспечение первичного воинского учета на территориях, где отсутствуют военные комиссариаты</t>
  </si>
  <si>
    <t>85</t>
  </si>
  <si>
    <t>Осуществление отдельных полномочий Российской Федерации и государственных полномочий Краснодарского края</t>
  </si>
  <si>
    <t>Осуществление первичного воинского учета на территориях, где отсутствуют военные комиссариаты</t>
  </si>
  <si>
    <t>51180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</si>
  <si>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</si>
  <si>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</si>
  <si>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14</t>
  </si>
  <si>
    <t>Муниципальная программа «Противодействие коррупции в Новотаманском  сельском поселении Темрюкского района на 2018-2020 годы"</t>
  </si>
  <si>
    <t>55</t>
  </si>
  <si>
    <t>Проведение мероприятий, направленных на устранение условий, порождающих коррупцию</t>
  </si>
  <si>
    <t>Приобретение материалов для обеспечения антикоррупционной деятельности</t>
  </si>
  <si>
    <t>Предупреждение коррупционных нарушений</t>
  </si>
  <si>
    <t>00070</t>
  </si>
  <si>
    <t>Муниципальная программа "Пожарная безопасность в Новотаманском сельском поселении Темрюкского района на 2018-2020 годы"</t>
  </si>
  <si>
    <t>56</t>
  </si>
  <si>
    <t>Создание необходимых условий для обеспечения мер первичной пожарной безопасности</t>
  </si>
  <si>
    <t>Материальное обеспечение пожарной безопасности</t>
  </si>
  <si>
    <t>Оснащение средствами пожаротушения</t>
  </si>
  <si>
    <t>00080</t>
  </si>
  <si>
    <t>Муниципальная программа "Укрепление правопорядка, профилактика правонарушений и усиление борьбы с преступностью в Новотаманском сельском поселении Темрюкского района на 2018-2020 годы"</t>
  </si>
  <si>
    <t>58</t>
  </si>
  <si>
    <t>Организация и осуществление мероприятий по  укреплению правопорядка, профилактика правонарушений и усиление борьбы с преступностью в Новотаманском сельском поселении Темрюкского района на 2018-2020 годы"</t>
  </si>
  <si>
    <t>Приобретение  наглядных материалов антитеррористической и противоэкстремистской направленности.</t>
  </si>
  <si>
    <t>Защита жизни и здоровья граждан , их прав и свобод</t>
  </si>
  <si>
    <t>00100</t>
  </si>
  <si>
    <t>Национальная экономика</t>
  </si>
  <si>
    <t>Дорожное хозяйство (дорожные фонды)</t>
  </si>
  <si>
    <t>09</t>
  </si>
  <si>
    <t>Муниципальная программа "Капитальный ремонт и ремонт автомобильных дорог местного значения Новотаманского сельского поселения Темрюкского района на 2018-2020 годы"</t>
  </si>
  <si>
    <t>59</t>
  </si>
  <si>
    <t>Формирование сети автомобильных дорог местного значения на территории Новотаманского сельского поселения Темрюкского района</t>
  </si>
  <si>
    <t>Ремонт (капитальный ремонт) автомобильных дорог</t>
  </si>
  <si>
    <t>Текущий ремонт автомобильных дорог местного значения</t>
  </si>
  <si>
    <t>00130</t>
  </si>
  <si>
    <t>Муниципальная программа "Повышение безопасности дорожного движения на территории Новотаманского сельского поселения Темрюкского района на 2018-2020 годы"</t>
  </si>
  <si>
    <t>60</t>
  </si>
  <si>
    <t>Повышение безопасности дорожного движения, сокращение количества дорожно-транспортных происшествий</t>
  </si>
  <si>
    <t>Установка, замена и эксплуатация дорожных знаков на муниципальных дорогах местного значения</t>
  </si>
  <si>
    <t>Предупреждение опасного поведения участников дорожного движения</t>
  </si>
  <si>
    <t>00140</t>
  </si>
  <si>
    <t>Содержание автомобильных дорог местного значения</t>
  </si>
  <si>
    <t>Увеличение протяжённости дорог, соответствующих требованиям градостроительных, экологических норм и правил, техническим регламентам</t>
  </si>
  <si>
    <t>00150</t>
  </si>
  <si>
    <t>Другие вопросы в области национальной экономики</t>
  </si>
  <si>
    <t>12</t>
  </si>
  <si>
    <t>Муниципальная программа "Поддержка малого и среднего предпринимательства в Новотаманском сельском поселении Темрюкского района" на 2018-2020 годы</t>
  </si>
  <si>
    <t>61</t>
  </si>
  <si>
    <t>Организация мероприятий по поддержке малого и среднего предпринимательства</t>
  </si>
  <si>
    <t>Материальное обеспечение развития малого и среднего предпринимательства</t>
  </si>
  <si>
    <t>Реализация мероприятий по поддержке малого и среднего предпринимательства</t>
  </si>
  <si>
    <t>00160</t>
  </si>
  <si>
    <t xml:space="preserve">Муниципальная программа "Оформление прав на объекты недвижимости Новотаманского сельского поселения Темрюкского района" на 2019-2021 годы" </t>
  </si>
  <si>
    <t>62</t>
  </si>
  <si>
    <t>Техническая инвентаризация, комплексные кадастровые работы, топографические работы на объекты недвижимости, в том числе земельные участки</t>
  </si>
  <si>
    <t xml:space="preserve">Проведение комплексных кадастровых, топографических  работ на территории  поселения </t>
  </si>
  <si>
    <t>Обеспечение устойчивого территориального развития Новотаманского сельского поселения Темрюкского района</t>
  </si>
  <si>
    <t>00170</t>
  </si>
  <si>
    <t>Жилищно-коммунальное хозяйство</t>
  </si>
  <si>
    <t>05</t>
  </si>
  <si>
    <t>Коммунальное хозяйство</t>
  </si>
  <si>
    <t>Муниципальная программа "Газификация Новотаманского сельского поселения Темрюкского района на 2018-2020 годы"</t>
  </si>
  <si>
    <t>63</t>
  </si>
  <si>
    <t>Развитие системы газоснабжения</t>
  </si>
  <si>
    <t>Эксплуатация объектов системы газоснабжения</t>
  </si>
  <si>
    <t>Выполнение мероприятий по эксплуатации, техническому обслуживанию, аварийно-диспетчерскому обеспечению, ремонту объектов газораспределения и газопотребления</t>
  </si>
  <si>
    <t>00180</t>
  </si>
  <si>
    <t>64</t>
  </si>
  <si>
    <t>00310</t>
  </si>
  <si>
    <t>Благоустройство</t>
  </si>
  <si>
    <t>Обслуживание и содержание существующих линий уличного освещения</t>
  </si>
  <si>
    <t>Повышение  уровня освещённости муниципальных дорог</t>
  </si>
  <si>
    <t>00200</t>
  </si>
  <si>
    <t>Муниципальная программа "Благоустройство территории Новотаманского сельского поселения Темрюкского района на 2018-2020 годы"</t>
  </si>
  <si>
    <t>65</t>
  </si>
  <si>
    <t>Организация экономически эффективной системы благоустройства Новотаманского сельского поселения Темрюкского района</t>
  </si>
  <si>
    <t>Уличное освещение</t>
  </si>
  <si>
    <t>Оптимизация электропотребления систем уличного освещения</t>
  </si>
  <si>
    <t>00210</t>
  </si>
  <si>
    <t>Благоустройство территории  парков и скверов</t>
  </si>
  <si>
    <t>Содержание парков, скверов</t>
  </si>
  <si>
    <t>00211</t>
  </si>
  <si>
    <t>Организация и содержание мест захоронения</t>
  </si>
  <si>
    <t>Обеспечение чистоты и порядка в местах захоронения</t>
  </si>
  <si>
    <t>00220</t>
  </si>
  <si>
    <t>Текущее содержание территории общего пользования</t>
  </si>
  <si>
    <t>Прочее благоустройство</t>
  </si>
  <si>
    <t>00222</t>
  </si>
  <si>
    <t>Образование</t>
  </si>
  <si>
    <t xml:space="preserve">Молодежная политика </t>
  </si>
  <si>
    <t>Муниципальная программа "Социально-культурное развитие Новотаманского сельского поселения Темрюкского района на 2018-2020 годы"</t>
  </si>
  <si>
    <t>69</t>
  </si>
  <si>
    <t xml:space="preserve">Подпрограмма "Молодежь Тамани" на 2018-2020 годы </t>
  </si>
  <si>
    <t>Организация и проведение летней оздоровительной кампании для подростков и молодежи</t>
  </si>
  <si>
    <t>Содействие нравственному и интеллектуальному развитию молодых граждан</t>
  </si>
  <si>
    <t>00230</t>
  </si>
  <si>
    <t xml:space="preserve">Культура, кинематография </t>
  </si>
  <si>
    <t>08</t>
  </si>
  <si>
    <t>Культура</t>
  </si>
  <si>
    <t>Подпрограмма "Сельская культура" на 2018-2020 годы</t>
  </si>
  <si>
    <t>Субсидии бюджетным учреждениям</t>
  </si>
  <si>
    <t>610</t>
  </si>
  <si>
    <t>Комплектование книжных фондов библиотек муниципальных образований</t>
  </si>
  <si>
    <t>Комплектование книжных фондов библиотек МБУК "Новотаманский КСЦ"</t>
  </si>
  <si>
    <t>02000</t>
  </si>
  <si>
    <t>Повышение уровня средней заработной платы работников муниципальных учреждений культуры, искусства и кинематографии</t>
  </si>
  <si>
    <t>Создание условий для организации досуга и обеспечение услугами организаций культуры в части повышения уровня заработной платы</t>
  </si>
  <si>
    <t>10120</t>
  </si>
  <si>
    <t>Муниципальная программа "Решение социально-значимых задач Новотаманского сельского поселения Темрюкского района на 2018-2020 годы"</t>
  </si>
  <si>
    <t>70</t>
  </si>
  <si>
    <t>Решение социально-значимых проблем населения</t>
  </si>
  <si>
    <t>Создание и развитие доступной среды для инвалидов и других маломобильных групп населения</t>
  </si>
  <si>
    <t>Устранение социальной разобщённости инвалидов и граждан</t>
  </si>
  <si>
    <t>00250</t>
  </si>
  <si>
    <t>Популяризация объектов культурного наследия (памятников истории культуры)</t>
  </si>
  <si>
    <t>Ремонт и содержание объектов культурного наследия</t>
  </si>
  <si>
    <t>00260</t>
  </si>
  <si>
    <t>Организация и проведение значимых праздников как государственного, так и поселенческого уровня</t>
  </si>
  <si>
    <t xml:space="preserve">Ознаменование праздничных дней и памятных дат </t>
  </si>
  <si>
    <t>00270</t>
  </si>
  <si>
    <t>Социальная политика</t>
  </si>
  <si>
    <t>10</t>
  </si>
  <si>
    <t>Пенсионное обеспечение</t>
  </si>
  <si>
    <t>Муниципальная программа "Пенсионное обеспечение за выслугу лет лицам, замещавшим муниципальные должности и должности муниципальной службы Новотаманского сельского поселения Темрюкского района на 2018-2020 годы"</t>
  </si>
  <si>
    <t>71</t>
  </si>
  <si>
    <t>Улучшение материального положения пенсионеров муниципальной службы Новотаманского сельского поселения Темрюкского района</t>
  </si>
  <si>
    <t>Выплата пенсионного обеспечения за выслугу лет</t>
  </si>
  <si>
    <t>Социальное обеспечение и иные выплаты населению</t>
  </si>
  <si>
    <t>00280</t>
  </si>
  <si>
    <t>Публичные нормативные социальные выплаты гражданам</t>
  </si>
  <si>
    <t>310</t>
  </si>
  <si>
    <t>Другие вопросы в области социальной политики</t>
  </si>
  <si>
    <t>73</t>
  </si>
  <si>
    <t xml:space="preserve">Поддержка деятельности социально ориентированных некоммерческих организаций </t>
  </si>
  <si>
    <t>Приобретение материальных запасов для Новотаманского  хуторского  казачьего общества Темрюкского района</t>
  </si>
  <si>
    <t xml:space="preserve">Финансовая поддержка Новотаманского  хуторского  казачьего общества Темрюкского района </t>
  </si>
  <si>
    <t>00110</t>
  </si>
  <si>
    <t>Субсидии некоммерческим организациям (за исключением государственных (муниципальных) учреждений</t>
  </si>
  <si>
    <t>630</t>
  </si>
  <si>
    <t>Приобретение материальных запасов для Совета Ветеранов Новотаманского  сельского поселения Темрюкского района</t>
  </si>
  <si>
    <t>Финансовая поддержка Совета Ветеранов Новотаманского  сельского поселения Темрюкского района</t>
  </si>
  <si>
    <t>00120</t>
  </si>
  <si>
    <t>Физическая культура и спорт</t>
  </si>
  <si>
    <t>Муниципальная программа "Развитие массового спорта на Тамани" на 2018-2020 годы Новотаманского сельского поселения Темрюкского района</t>
  </si>
  <si>
    <t>72</t>
  </si>
  <si>
    <t>Развитие физической культуры и массового спорта</t>
  </si>
  <si>
    <t>Укрепление спортивной материальной базы, подготовка и проведение спортивных мероприятий</t>
  </si>
  <si>
    <t>Реализация мероприятий по развитию физической культуры и массового спорта</t>
  </si>
  <si>
    <t>00290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</si>
  <si>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</si>
  <si>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</si>
  <si>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Управление муниципальным долгом</t>
  </si>
  <si>
    <t>86</t>
  </si>
  <si>
    <t>Осуществление платежей по обслуживанию долговых обязательств</t>
  </si>
  <si>
    <t>Процентные платежи по муниципальному долгу</t>
  </si>
  <si>
    <t>10520</t>
  </si>
  <si>
    <t xml:space="preserve">Обслуживание муниципального долга </t>
  </si>
  <si>
    <t>730</t>
  </si>
  <si>
    <t>Муниципальная программа "Капитальный и текущий ремонт здания администрации Новотаманского сельского поселения Темрюкского района на 2018-2020 годы"</t>
  </si>
  <si>
    <t>54</t>
  </si>
  <si>
    <t>Создание оптимальных условий для эффективного оказания населению услуг органами местного самоуправления</t>
  </si>
  <si>
    <t>Ремонт  кровли здания администрации</t>
  </si>
  <si>
    <t>Содержание служебного здания в соответствии с требованиями нормативно-технической документации</t>
  </si>
  <si>
    <t>00060</t>
  </si>
  <si>
    <t>S2440</t>
  </si>
  <si>
    <t>Софинансирование расходных обязательств муниципальных образований Краснодарского края на капитальный ремонт и ремонт автомобильных дорог общего пользования местного значения в рамках подпрограммы "Строительство,  реконструкция, капитальный ремонт и ремонт автомобильных дорог общего пользования местного значения на территории Краснодарского края государственной программы Краснодарского края "Развитие сети автомобильных дорог Краснодарского края за счёт бюджета поселения"</t>
  </si>
  <si>
    <t>Реализация мероприятий благоустройства дворовых  территорий и территорий общего пользования</t>
  </si>
  <si>
    <t>Профессиональная подготовка, переподготовка и повышение квалификации</t>
  </si>
  <si>
    <t>Финансовое обеспечение профессиональной подготовки</t>
  </si>
  <si>
    <t>89</t>
  </si>
  <si>
    <t>Расходы на повышение квалификации</t>
  </si>
  <si>
    <t>00800</t>
  </si>
  <si>
    <t>000</t>
  </si>
  <si>
    <t>Повышение квалификации сотрудников администрации, казенных и бюджетных учреждений</t>
  </si>
  <si>
    <t>Строительство, реконструкция, капитальный ремонт и ремонт автомобильных дорог  общего пользования местного значения на территории Краснодарского края</t>
  </si>
  <si>
    <t>Оборудование мест остановками общественного транспорта</t>
  </si>
  <si>
    <t>Приобретение и установка остановочного павильона</t>
  </si>
  <si>
    <t>00370</t>
  </si>
  <si>
    <t>Начальник финансового отдела</t>
  </si>
  <si>
    <t>Е.Н. Даева</t>
  </si>
  <si>
    <t>Приобретение детского игрового комплекса</t>
  </si>
  <si>
    <t>00224</t>
  </si>
  <si>
    <t>Реконструкция существующих линий уличного освещения</t>
  </si>
  <si>
    <t>Приобретение, доставка и установка игрового комплекса</t>
  </si>
  <si>
    <t xml:space="preserve">Устройство тротуара, съездов; составление СД и стройконтроль </t>
  </si>
  <si>
    <t xml:space="preserve"> Иные закупки товаров, работ и услуг для обеспечения государственных (муниципальных) нужд</t>
  </si>
  <si>
    <t>Устройство тротуара и съездов</t>
  </si>
  <si>
    <t>00360</t>
  </si>
  <si>
    <t xml:space="preserve"> Приложение № 7</t>
  </si>
  <si>
    <t>Ведомственная структура расходов бюджета Новотаманского сельского поселения Темрюкского  района на 2020 год</t>
  </si>
  <si>
    <t>Актуализация схемы газоснабжения Новотаманского сельского поселения Темрюкского района</t>
  </si>
  <si>
    <t>Создание безопасных условий проживания поселения</t>
  </si>
  <si>
    <t>74</t>
  </si>
  <si>
    <t>Благоустройство дворовых территорий и территорий общего пользования</t>
  </si>
  <si>
    <t>0000</t>
  </si>
  <si>
    <t>Разработка дизайнпроекта и другой технической документации благоустройства территории в отношении территорий общего пользования</t>
  </si>
  <si>
    <t>00350</t>
  </si>
  <si>
    <t>Реализация полномочий заказчиков на определение поставщиков(подрядчиков, исполнителей)</t>
  </si>
  <si>
    <t>Муниципальная программа "Формирование комфортной городской среды Новотаманского сельского поселения Темрюкского района на 2018-2022 годы"</t>
  </si>
  <si>
    <t xml:space="preserve">Муниципальная программа  "Развитие жилищно-коммунального хозяйства Новотаманского сельского поселения Темрюкского района на 2020-2022 годы"" </t>
  </si>
  <si>
    <t>Муниципальная программа "Поддержка социально ориентированных некоммерческих организаций в Новотаманском сельском поселении Темрюкского района на 2018-2020 годы"</t>
  </si>
  <si>
    <t>Подготовка проектно-изыскательской документации необходимой для строительства «Канализационные очистные сооружения поселка Веселовка, Темрюкского района, Краснодарского края и глубоководного выпуска очищенных сточных вод»</t>
  </si>
  <si>
    <t>Обеспечение населения качественным водоотведением</t>
  </si>
  <si>
    <t>Массовый спорт</t>
  </si>
  <si>
    <t>Развитие сети газоснабжения Новотаманского сельского поселения</t>
  </si>
  <si>
    <t>Темрюкского  района IV созыва</t>
  </si>
  <si>
    <t>к решению VII сессии Совета</t>
  </si>
  <si>
    <t>от  " 16  "  декабря 2019 года № 32</t>
  </si>
  <si>
    <t>Восстановление (ремонт, благоустройство) воинских захоронений, установка мемориальных знаков на воинских захоронениях, нанесению имён погибших при защите Отечества на мемориальные сооружения воинских захоронений</t>
  </si>
  <si>
    <t xml:space="preserve">Реализация мероприятий по восстановлению (ремонту, благоустройству) воинских захоронений </t>
  </si>
  <si>
    <t>S1150</t>
  </si>
  <si>
    <t>Капитальный ремонт и ремонт автомобильных дорог общего пользования населённых пунктов</t>
  </si>
  <si>
    <t>Приобретение техники для текущего содержания территории</t>
  </si>
  <si>
    <t xml:space="preserve">Приобретение спецтехники и оборудования для содержания территории </t>
  </si>
  <si>
    <t>00223</t>
  </si>
  <si>
    <t>к решению XI сессии Совета</t>
  </si>
  <si>
    <t xml:space="preserve"> Приложение № 5</t>
  </si>
  <si>
    <t>410</t>
  </si>
  <si>
    <t xml:space="preserve">Бюджетные инвестиции 
</t>
  </si>
  <si>
    <t>С2990</t>
  </si>
  <si>
    <t xml:space="preserve">Развитие сети водоотведения Новотаманского сельского поселения Темрюкского района в рамках государственной программы Краснодарского края "Развитие санаторно-курортного и туристского комплекса" </t>
  </si>
  <si>
    <t>от  " 10 "  февраля 2020 года № 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</si>
</sst>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62"/>
      <name val="Times New Roman"/>
      <family val="1"/>
      <charset val="204"/>
    </font>
    <font>
      <sz val="10"/>
      <color indexed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/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138">
    <xf numFmtId="0" fontId="0" fillId="0" borderId="0" xfId="0"/>
    <xf numFmtId="0" fontId="1" fillId="0" borderId="0" xfId="0" applyFont="1" applyFill="1"/>
    <xf numFmtId="0" fontId="1" fillId="2" borderId="0" xfId="0" applyFont="1" applyFill="1" applyAlignment="1">
      <alignment horizontal="center" vertical="center"/>
    </xf>
    <xf numFmtId="0" fontId="1" fillId="0" borderId="0" xfId="0" applyFont="1"/>
    <xf numFmtId="0" fontId="3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2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49" fontId="2" fillId="2" borderId="0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Border="1" applyAlignment="1">
      <alignment horizontal="center" vertical="center"/>
    </xf>
    <xf numFmtId="164" fontId="2" fillId="2" borderId="0" xfId="0" applyNumberFormat="1" applyFont="1" applyFill="1" applyBorder="1" applyAlignment="1">
      <alignment horizontal="right" vertical="center"/>
    </xf>
    <xf numFmtId="164" fontId="0" fillId="0" borderId="0" xfId="0" applyNumberFormat="1" applyFill="1"/>
    <xf numFmtId="164" fontId="0" fillId="0" borderId="0" xfId="0" applyNumberFormat="1"/>
    <xf numFmtId="49" fontId="2" fillId="0" borderId="0" xfId="0" applyNumberFormat="1" applyFont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center" vertical="center"/>
    </xf>
    <xf numFmtId="49" fontId="2" fillId="0" borderId="0" xfId="0" applyNumberFormat="1" applyFont="1" applyBorder="1" applyAlignment="1">
      <alignment vertical="center"/>
    </xf>
    <xf numFmtId="49" fontId="2" fillId="0" borderId="0" xfId="0" applyNumberFormat="1" applyFont="1" applyBorder="1" applyAlignment="1">
      <alignment horizontal="left" vertical="center"/>
    </xf>
    <xf numFmtId="164" fontId="0" fillId="2" borderId="0" xfId="0" applyNumberFormat="1" applyFill="1"/>
    <xf numFmtId="0" fontId="1" fillId="0" borderId="0" xfId="0" applyFont="1" applyAlignment="1">
      <alignment horizontal="left" vertical="top" wrapText="1"/>
    </xf>
    <xf numFmtId="49" fontId="1" fillId="0" borderId="0" xfId="0" applyNumberFormat="1" applyFont="1" applyBorder="1" applyAlignment="1">
      <alignment horizontal="center"/>
    </xf>
    <xf numFmtId="49" fontId="1" fillId="0" borderId="0" xfId="0" applyNumberFormat="1" applyFont="1" applyAlignment="1">
      <alignment horizontal="center" wrapText="1"/>
    </xf>
    <xf numFmtId="49" fontId="1" fillId="0" borderId="0" xfId="0" applyNumberFormat="1" applyFont="1" applyFill="1" applyAlignment="1">
      <alignment horizontal="center" wrapText="1"/>
    </xf>
    <xf numFmtId="164" fontId="1" fillId="0" borderId="0" xfId="0" applyNumberFormat="1" applyFont="1" applyFill="1"/>
    <xf numFmtId="0" fontId="0" fillId="2" borderId="0" xfId="0" applyFill="1"/>
    <xf numFmtId="49" fontId="1" fillId="0" borderId="0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49" fontId="1" fillId="0" borderId="0" xfId="0" applyNumberFormat="1" applyFont="1" applyAlignment="1">
      <alignment horizontal="center"/>
    </xf>
    <xf numFmtId="49" fontId="1" fillId="0" borderId="0" xfId="0" applyNumberFormat="1" applyFont="1" applyFill="1" applyAlignment="1">
      <alignment horizontal="center"/>
    </xf>
    <xf numFmtId="0" fontId="0" fillId="0" borderId="0" xfId="0" applyFill="1"/>
    <xf numFmtId="0" fontId="1" fillId="2" borderId="0" xfId="0" applyFont="1" applyFill="1" applyAlignment="1">
      <alignment wrapText="1"/>
    </xf>
    <xf numFmtId="49" fontId="1" fillId="2" borderId="0" xfId="0" applyNumberFormat="1" applyFont="1" applyFill="1" applyBorder="1" applyAlignment="1">
      <alignment horizontal="center"/>
    </xf>
    <xf numFmtId="164" fontId="1" fillId="2" borderId="0" xfId="0" applyNumberFormat="1" applyFont="1" applyFill="1"/>
    <xf numFmtId="0" fontId="1" fillId="2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 wrapText="1"/>
    </xf>
    <xf numFmtId="164" fontId="4" fillId="2" borderId="0" xfId="0" applyNumberFormat="1" applyFont="1" applyFill="1"/>
    <xf numFmtId="49" fontId="1" fillId="0" borderId="0" xfId="0" applyNumberFormat="1" applyFont="1" applyFill="1" applyBorder="1" applyAlignment="1">
      <alignment horizontal="center"/>
    </xf>
    <xf numFmtId="0" fontId="0" fillId="0" borderId="0" xfId="0" applyBorder="1"/>
    <xf numFmtId="0" fontId="0" fillId="2" borderId="0" xfId="0" applyFill="1" applyBorder="1"/>
    <xf numFmtId="0" fontId="1" fillId="0" borderId="0" xfId="0" applyFont="1" applyAlignment="1">
      <alignment horizontal="justify" wrapText="1"/>
    </xf>
    <xf numFmtId="0" fontId="1" fillId="0" borderId="0" xfId="0" applyFont="1" applyFill="1" applyAlignment="1">
      <alignment wrapText="1"/>
    </xf>
    <xf numFmtId="49" fontId="2" fillId="0" borderId="0" xfId="0" applyNumberFormat="1" applyFont="1" applyBorder="1" applyAlignment="1">
      <alignment horizontal="center"/>
    </xf>
    <xf numFmtId="0" fontId="0" fillId="0" borderId="0" xfId="0" applyFill="1" applyBorder="1"/>
    <xf numFmtId="0" fontId="0" fillId="0" borderId="2" xfId="0" applyBorder="1"/>
    <xf numFmtId="49" fontId="1" fillId="0" borderId="0" xfId="0" applyNumberFormat="1" applyFont="1" applyFill="1"/>
    <xf numFmtId="49" fontId="2" fillId="0" borderId="0" xfId="0" applyNumberFormat="1" applyFont="1"/>
    <xf numFmtId="49" fontId="2" fillId="0" borderId="0" xfId="0" applyNumberFormat="1" applyFont="1" applyFill="1"/>
    <xf numFmtId="164" fontId="2" fillId="0" borderId="0" xfId="0" applyNumberFormat="1" applyFont="1" applyFill="1"/>
    <xf numFmtId="49" fontId="1" fillId="0" borderId="0" xfId="0" applyNumberFormat="1" applyFont="1"/>
    <xf numFmtId="164" fontId="1" fillId="0" borderId="0" xfId="0" applyNumberFormat="1" applyFont="1" applyBorder="1" applyAlignment="1">
      <alignment horizontal="center"/>
    </xf>
    <xf numFmtId="49" fontId="1" fillId="2" borderId="0" xfId="0" applyNumberFormat="1" applyFont="1" applyFill="1"/>
    <xf numFmtId="164" fontId="1" fillId="2" borderId="0" xfId="0" applyNumberFormat="1" applyFont="1" applyFill="1" applyBorder="1" applyAlignment="1">
      <alignment horizontal="center"/>
    </xf>
    <xf numFmtId="0" fontId="2" fillId="0" borderId="0" xfId="0" applyFont="1" applyAlignment="1">
      <alignment vertical="center" wrapText="1"/>
    </xf>
    <xf numFmtId="49" fontId="2" fillId="0" borderId="0" xfId="0" applyNumberFormat="1" applyFont="1" applyAlignment="1"/>
    <xf numFmtId="49" fontId="2" fillId="0" borderId="0" xfId="0" applyNumberFormat="1" applyFont="1" applyAlignment="1">
      <alignment vertical="center"/>
    </xf>
    <xf numFmtId="49" fontId="2" fillId="0" borderId="0" xfId="0" applyNumberFormat="1" applyFont="1" applyFill="1" applyAlignment="1">
      <alignment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wrapText="1"/>
    </xf>
    <xf numFmtId="164" fontId="2" fillId="2" borderId="0" xfId="0" applyNumberFormat="1" applyFont="1" applyFill="1" applyAlignment="1">
      <alignment vertical="center"/>
    </xf>
    <xf numFmtId="49" fontId="1" fillId="0" borderId="0" xfId="0" applyNumberFormat="1" applyFont="1" applyBorder="1"/>
    <xf numFmtId="49" fontId="1" fillId="0" borderId="0" xfId="0" applyNumberFormat="1" applyFont="1" applyFill="1" applyBorder="1"/>
    <xf numFmtId="49" fontId="1" fillId="0" borderId="0" xfId="0" applyNumberFormat="1" applyFont="1" applyFill="1" applyBorder="1" applyAlignment="1">
      <alignment horizontal="left"/>
    </xf>
    <xf numFmtId="164" fontId="1" fillId="2" borderId="0" xfId="0" applyNumberFormat="1" applyFont="1" applyFill="1" applyAlignment="1">
      <alignment horizontal="right"/>
    </xf>
    <xf numFmtId="0" fontId="2" fillId="0" borderId="0" xfId="0" applyFont="1" applyAlignment="1">
      <alignment horizontal="justify" wrapText="1"/>
    </xf>
    <xf numFmtId="49" fontId="2" fillId="0" borderId="0" xfId="0" applyNumberFormat="1" applyFont="1" applyFill="1" applyBorder="1" applyAlignment="1">
      <alignment horizontal="center"/>
    </xf>
    <xf numFmtId="164" fontId="2" fillId="0" borderId="0" xfId="0" applyNumberFormat="1" applyFont="1" applyFill="1" applyAlignment="1">
      <alignment horizontal="right"/>
    </xf>
    <xf numFmtId="164" fontId="1" fillId="0" borderId="0" xfId="0" applyNumberFormat="1" applyFont="1" applyFill="1" applyAlignment="1">
      <alignment horizontal="right"/>
    </xf>
    <xf numFmtId="164" fontId="1" fillId="0" borderId="0" xfId="0" applyNumberFormat="1" applyFont="1" applyFill="1" applyBorder="1" applyAlignment="1">
      <alignment horizontal="right"/>
    </xf>
    <xf numFmtId="49" fontId="1" fillId="2" borderId="0" xfId="0" applyNumberFormat="1" applyFont="1" applyFill="1" applyBorder="1"/>
    <xf numFmtId="0" fontId="1" fillId="2" borderId="0" xfId="0" applyFont="1" applyFill="1" applyBorder="1" applyAlignment="1">
      <alignment horizontal="left" vertical="center" wrapText="1"/>
    </xf>
    <xf numFmtId="0" fontId="1" fillId="0" borderId="0" xfId="0" applyFont="1" applyAlignment="1">
      <alignment vertical="top" wrapText="1"/>
    </xf>
    <xf numFmtId="49" fontId="2" fillId="2" borderId="0" xfId="0" applyNumberFormat="1" applyFont="1" applyFill="1" applyBorder="1" applyAlignment="1">
      <alignment wrapText="1"/>
    </xf>
    <xf numFmtId="49" fontId="2" fillId="2" borderId="0" xfId="0" applyNumberFormat="1" applyFont="1" applyFill="1"/>
    <xf numFmtId="49" fontId="1" fillId="0" borderId="0" xfId="0" applyNumberFormat="1" applyFont="1" applyFill="1" applyBorder="1" applyAlignment="1">
      <alignment vertical="center" wrapText="1"/>
    </xf>
    <xf numFmtId="0" fontId="0" fillId="0" borderId="0" xfId="0" applyFill="1" applyAlignment="1">
      <alignment horizontal="center"/>
    </xf>
    <xf numFmtId="0" fontId="0" fillId="0" borderId="0" xfId="0" applyAlignment="1">
      <alignment horizontal="center"/>
    </xf>
    <xf numFmtId="0" fontId="1" fillId="3" borderId="0" xfId="0" applyFont="1" applyFill="1" applyAlignment="1">
      <alignment wrapText="1"/>
    </xf>
    <xf numFmtId="49" fontId="1" fillId="3" borderId="0" xfId="0" applyNumberFormat="1" applyFont="1" applyFill="1" applyBorder="1" applyAlignment="1">
      <alignment horizontal="center"/>
    </xf>
    <xf numFmtId="49" fontId="1" fillId="3" borderId="0" xfId="0" applyNumberFormat="1" applyFont="1" applyFill="1" applyAlignment="1">
      <alignment horizontal="center"/>
    </xf>
    <xf numFmtId="49" fontId="1" fillId="3" borderId="0" xfId="0" applyNumberFormat="1" applyFont="1" applyFill="1" applyAlignment="1">
      <alignment horizontal="center" wrapText="1"/>
    </xf>
    <xf numFmtId="164" fontId="1" fillId="3" borderId="0" xfId="0" applyNumberFormat="1" applyFont="1" applyFill="1"/>
    <xf numFmtId="0" fontId="1" fillId="3" borderId="0" xfId="0" applyFont="1" applyFill="1" applyAlignment="1">
      <alignment horizontal="left" vertical="top" wrapText="1"/>
    </xf>
    <xf numFmtId="49" fontId="1" fillId="3" borderId="0" xfId="0" applyNumberFormat="1" applyFont="1" applyFill="1" applyBorder="1" applyAlignment="1">
      <alignment horizontal="left" vertical="center" wrapText="1"/>
    </xf>
    <xf numFmtId="0" fontId="1" fillId="3" borderId="0" xfId="0" applyFont="1" applyFill="1" applyAlignment="1">
      <alignment horizontal="left" wrapText="1"/>
    </xf>
    <xf numFmtId="0" fontId="1" fillId="4" borderId="0" xfId="0" applyFont="1" applyFill="1" applyAlignment="1">
      <alignment wrapText="1"/>
    </xf>
    <xf numFmtId="49" fontId="1" fillId="4" borderId="0" xfId="0" applyNumberFormat="1" applyFont="1" applyFill="1" applyBorder="1" applyAlignment="1">
      <alignment horizontal="center"/>
    </xf>
    <xf numFmtId="49" fontId="1" fillId="4" borderId="0" xfId="0" applyNumberFormat="1" applyFont="1" applyFill="1" applyAlignment="1">
      <alignment horizontal="center"/>
    </xf>
    <xf numFmtId="164" fontId="1" fillId="4" borderId="0" xfId="0" applyNumberFormat="1" applyFont="1" applyFill="1"/>
    <xf numFmtId="0" fontId="1" fillId="4" borderId="0" xfId="0" applyFont="1" applyFill="1" applyAlignment="1">
      <alignment horizontal="left" wrapText="1"/>
    </xf>
    <xf numFmtId="0" fontId="1" fillId="4" borderId="0" xfId="0" applyFont="1" applyFill="1" applyBorder="1" applyAlignment="1">
      <alignment horizontal="left" wrapText="1"/>
    </xf>
    <xf numFmtId="0" fontId="1" fillId="3" borderId="0" xfId="0" applyFont="1" applyFill="1" applyBorder="1" applyAlignment="1">
      <alignment horizontal="left" wrapText="1"/>
    </xf>
    <xf numFmtId="164" fontId="1" fillId="3" borderId="0" xfId="0" applyNumberFormat="1" applyFont="1" applyFill="1" applyBorder="1"/>
    <xf numFmtId="164" fontId="1" fillId="4" borderId="0" xfId="0" applyNumberFormat="1" applyFont="1" applyFill="1" applyBorder="1"/>
    <xf numFmtId="0" fontId="1" fillId="3" borderId="0" xfId="0" applyFont="1" applyFill="1" applyAlignment="1">
      <alignment horizontal="justify" wrapText="1"/>
    </xf>
    <xf numFmtId="0" fontId="1" fillId="3" borderId="0" xfId="0" applyFont="1" applyFill="1" applyAlignment="1">
      <alignment horizontal="justify" vertical="top" wrapText="1"/>
    </xf>
    <xf numFmtId="0" fontId="2" fillId="4" borderId="0" xfId="0" applyFont="1" applyFill="1" applyBorder="1" applyAlignment="1">
      <alignment horizontal="left" vertical="top" wrapText="1"/>
    </xf>
    <xf numFmtId="49" fontId="2" fillId="3" borderId="0" xfId="0" applyNumberFormat="1" applyFont="1" applyFill="1" applyBorder="1" applyAlignment="1">
      <alignment horizontal="center"/>
    </xf>
    <xf numFmtId="49" fontId="2" fillId="4" borderId="0" xfId="0" applyNumberFormat="1" applyFont="1" applyFill="1" applyBorder="1" applyAlignment="1">
      <alignment horizontal="center" wrapText="1"/>
    </xf>
    <xf numFmtId="49" fontId="2" fillId="3" borderId="0" xfId="0" applyNumberFormat="1" applyFont="1" applyFill="1" applyBorder="1" applyAlignment="1">
      <alignment horizontal="center" wrapText="1"/>
    </xf>
    <xf numFmtId="164" fontId="2" fillId="3" borderId="0" xfId="0" applyNumberFormat="1" applyFont="1" applyFill="1" applyBorder="1"/>
    <xf numFmtId="0" fontId="1" fillId="4" borderId="0" xfId="0" applyFont="1" applyFill="1" applyBorder="1" applyAlignment="1">
      <alignment horizontal="left" vertical="top" wrapText="1"/>
    </xf>
    <xf numFmtId="49" fontId="1" fillId="4" borderId="0" xfId="0" applyNumberFormat="1" applyFont="1" applyFill="1" applyBorder="1" applyAlignment="1">
      <alignment horizontal="center" wrapText="1"/>
    </xf>
    <xf numFmtId="49" fontId="1" fillId="3" borderId="0" xfId="0" applyNumberFormat="1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left" vertical="center" wrapText="1"/>
    </xf>
    <xf numFmtId="49" fontId="2" fillId="3" borderId="0" xfId="0" applyNumberFormat="1" applyFont="1" applyFill="1" applyAlignment="1">
      <alignment horizontal="center"/>
    </xf>
    <xf numFmtId="49" fontId="2" fillId="3" borderId="3" xfId="0" applyNumberFormat="1" applyFont="1" applyFill="1" applyBorder="1" applyAlignment="1">
      <alignment horizontal="center"/>
    </xf>
    <xf numFmtId="164" fontId="2" fillId="3" borderId="0" xfId="0" applyNumberFormat="1" applyFont="1" applyFill="1" applyAlignment="1"/>
    <xf numFmtId="49" fontId="1" fillId="3" borderId="0" xfId="0" applyNumberFormat="1" applyFont="1" applyFill="1"/>
    <xf numFmtId="0" fontId="2" fillId="3" borderId="0" xfId="0" applyFont="1" applyFill="1" applyBorder="1" applyAlignment="1">
      <alignment horizontal="left" wrapText="1"/>
    </xf>
    <xf numFmtId="49" fontId="2" fillId="3" borderId="0" xfId="0" applyNumberFormat="1" applyFont="1" applyFill="1"/>
    <xf numFmtId="164" fontId="2" fillId="3" borderId="0" xfId="0" applyNumberFormat="1" applyFont="1" applyFill="1"/>
    <xf numFmtId="0" fontId="1" fillId="4" borderId="0" xfId="0" applyFont="1" applyFill="1" applyAlignment="1">
      <alignment horizontal="justify" wrapText="1"/>
    </xf>
    <xf numFmtId="49" fontId="1" fillId="4" borderId="0" xfId="0" applyNumberFormat="1" applyFont="1" applyFill="1"/>
    <xf numFmtId="0" fontId="2" fillId="3" borderId="0" xfId="0" applyFont="1" applyFill="1" applyAlignment="1">
      <alignment vertical="center" wrapText="1"/>
    </xf>
    <xf numFmtId="49" fontId="2" fillId="3" borderId="0" xfId="0" applyNumberFormat="1" applyFont="1" applyFill="1" applyAlignment="1"/>
    <xf numFmtId="49" fontId="2" fillId="3" borderId="0" xfId="0" applyNumberFormat="1" applyFont="1" applyFill="1" applyAlignment="1">
      <alignment vertical="center"/>
    </xf>
    <xf numFmtId="0" fontId="1" fillId="3" borderId="0" xfId="0" applyFont="1" applyFill="1" applyBorder="1" applyAlignment="1">
      <alignment wrapText="1"/>
    </xf>
    <xf numFmtId="0" fontId="1" fillId="3" borderId="0" xfId="0" applyFont="1" applyFill="1" applyAlignment="1">
      <alignment horizontal="center"/>
    </xf>
    <xf numFmtId="0" fontId="1" fillId="0" borderId="0" xfId="0" applyFont="1" applyBorder="1" applyAlignment="1">
      <alignment vertical="top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1" fillId="3" borderId="0" xfId="0" applyFont="1" applyFill="1" applyAlignment="1">
      <alignment vertical="top" wrapText="1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2" fillId="2" borderId="0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right"/>
    </xf>
    <xf numFmtId="49" fontId="1" fillId="0" borderId="0" xfId="0" applyNumberFormat="1" applyFont="1" applyFill="1" applyBorder="1" applyAlignment="1">
      <alignment horizontal="right"/>
    </xf>
    <xf numFmtId="0" fontId="2" fillId="0" borderId="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142875</xdr:colOff>
      <xdr:row>15</xdr:row>
      <xdr:rowOff>104775</xdr:rowOff>
    </xdr:from>
    <xdr:to>
      <xdr:col>8</xdr:col>
      <xdr:colOff>333375</xdr:colOff>
      <xdr:row>16</xdr:row>
      <xdr:rowOff>0</xdr:rowOff>
    </xdr:to>
    <xdr:sp macro="" textlink="">
      <xdr:nvSpPr>
        <xdr:cNvPr id="1361" name="TextBox 1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SpPr txBox="1">
          <a:spLocks noChangeArrowheads="1"/>
        </xdr:cNvSpPr>
      </xdr:nvSpPr>
      <xdr:spPr bwMode="auto">
        <a:xfrm>
          <a:off x="5495925" y="800100"/>
          <a:ext cx="190500" cy="123825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8</xdr:col>
      <xdr:colOff>142875</xdr:colOff>
      <xdr:row>4</xdr:row>
      <xdr:rowOff>114300</xdr:rowOff>
    </xdr:from>
    <xdr:to>
      <xdr:col>8</xdr:col>
      <xdr:colOff>333375</xdr:colOff>
      <xdr:row>5</xdr:row>
      <xdr:rowOff>142875</xdr:rowOff>
    </xdr:to>
    <xdr:sp macro="" textlink="">
      <xdr:nvSpPr>
        <xdr:cNvPr id="1362" name="TextBox 1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SpPr txBox="1">
          <a:spLocks noChangeArrowheads="1"/>
        </xdr:cNvSpPr>
      </xdr:nvSpPr>
      <xdr:spPr bwMode="auto">
        <a:xfrm>
          <a:off x="5495925" y="0"/>
          <a:ext cx="190500" cy="0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8</xdr:col>
      <xdr:colOff>142875</xdr:colOff>
      <xdr:row>13</xdr:row>
      <xdr:rowOff>133350</xdr:rowOff>
    </xdr:from>
    <xdr:to>
      <xdr:col>8</xdr:col>
      <xdr:colOff>333375</xdr:colOff>
      <xdr:row>14</xdr:row>
      <xdr:rowOff>171450</xdr:rowOff>
    </xdr:to>
    <xdr:sp macro="" textlink="">
      <xdr:nvSpPr>
        <xdr:cNvPr id="1363" name="TextBox 1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SpPr txBox="1">
          <a:spLocks noChangeArrowheads="1"/>
        </xdr:cNvSpPr>
      </xdr:nvSpPr>
      <xdr:spPr bwMode="auto">
        <a:xfrm>
          <a:off x="5495925" y="371475"/>
          <a:ext cx="190500" cy="266700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8</xdr:col>
      <xdr:colOff>142875</xdr:colOff>
      <xdr:row>8</xdr:row>
      <xdr:rowOff>133350</xdr:rowOff>
    </xdr:from>
    <xdr:to>
      <xdr:col>8</xdr:col>
      <xdr:colOff>333375</xdr:colOff>
      <xdr:row>9</xdr:row>
      <xdr:rowOff>171450</xdr:rowOff>
    </xdr:to>
    <xdr:sp macro="" textlink="">
      <xdr:nvSpPr>
        <xdr:cNvPr id="7" name="TextBox 1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5514975" y="1581150"/>
          <a:ext cx="190500" cy="266700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8</xdr:col>
      <xdr:colOff>142875</xdr:colOff>
      <xdr:row>10</xdr:row>
      <xdr:rowOff>104775</xdr:rowOff>
    </xdr:from>
    <xdr:to>
      <xdr:col>8</xdr:col>
      <xdr:colOff>333375</xdr:colOff>
      <xdr:row>11</xdr:row>
      <xdr:rowOff>0</xdr:rowOff>
    </xdr:to>
    <xdr:sp macro="" textlink="">
      <xdr:nvSpPr>
        <xdr:cNvPr id="8" name="TextBox 1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5514975" y="2009775"/>
          <a:ext cx="190500" cy="123825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293"/>
  <sheetViews>
    <sheetView tabSelected="1" topLeftCell="A8" zoomScale="75" zoomScaleNormal="75" workbookViewId="0">
      <selection activeCell="O23" sqref="O23"/>
    </sheetView>
  </sheetViews>
  <sheetFormatPr defaultColWidth="9" defaultRowHeight="13.2" x14ac:dyDescent="0.25"/>
  <cols>
    <col min="1" max="1" width="5" customWidth="1"/>
    <col min="2" max="2" width="44" customWidth="1"/>
    <col min="3" max="3" width="8" customWidth="1"/>
    <col min="4" max="4" width="4.5546875" customWidth="1"/>
    <col min="5" max="5" width="4.33203125" customWidth="1"/>
    <col min="6" max="7" width="4.88671875" customWidth="1"/>
    <col min="8" max="8" width="4.6640625" customWidth="1"/>
    <col min="9" max="9" width="9.33203125" customWidth="1"/>
    <col min="10" max="10" width="7.33203125" customWidth="1"/>
    <col min="11" max="11" width="14.44140625" customWidth="1"/>
    <col min="12" max="12" width="0" hidden="1" customWidth="1"/>
    <col min="15" max="15" width="12.88671875" customWidth="1"/>
  </cols>
  <sheetData>
    <row r="1" spans="2:19" ht="18" hidden="1" x14ac:dyDescent="0.35">
      <c r="B1" s="1"/>
      <c r="C1" s="2"/>
      <c r="D1" s="2"/>
      <c r="E1" s="2"/>
      <c r="F1" s="2"/>
      <c r="G1" s="2"/>
      <c r="H1" s="2"/>
      <c r="I1" s="2"/>
      <c r="J1" s="2"/>
      <c r="K1" s="2"/>
    </row>
    <row r="2" spans="2:19" ht="18" hidden="1" x14ac:dyDescent="0.35">
      <c r="B2" s="1"/>
      <c r="C2" s="129"/>
      <c r="D2" s="129"/>
      <c r="E2" s="129"/>
      <c r="F2" s="129"/>
      <c r="G2" s="129"/>
      <c r="H2" s="129"/>
      <c r="I2" s="129"/>
      <c r="J2" s="129"/>
      <c r="K2" s="129"/>
    </row>
    <row r="3" spans="2:19" ht="18.75" hidden="1" customHeight="1" x14ac:dyDescent="0.35">
      <c r="B3" s="1"/>
      <c r="C3" s="130"/>
      <c r="D3" s="130"/>
      <c r="E3" s="130"/>
      <c r="F3" s="130"/>
      <c r="G3" s="130"/>
      <c r="H3" s="130"/>
      <c r="I3" s="130"/>
      <c r="J3" s="130"/>
      <c r="K3" s="130"/>
    </row>
    <row r="4" spans="2:19" ht="18.75" hidden="1" customHeight="1" x14ac:dyDescent="0.35">
      <c r="B4" s="1"/>
      <c r="C4" s="130"/>
      <c r="D4" s="130"/>
      <c r="E4" s="130"/>
      <c r="F4" s="130"/>
      <c r="G4" s="130"/>
      <c r="H4" s="130"/>
      <c r="I4" s="130"/>
      <c r="J4" s="130"/>
      <c r="K4" s="130"/>
    </row>
    <row r="5" spans="2:19" ht="18.75" hidden="1" customHeight="1" x14ac:dyDescent="0.35">
      <c r="B5" s="1"/>
      <c r="C5" s="130"/>
      <c r="D5" s="130"/>
      <c r="E5" s="130"/>
      <c r="F5" s="130"/>
      <c r="G5" s="130"/>
      <c r="H5" s="130"/>
      <c r="I5" s="130"/>
      <c r="J5" s="130"/>
      <c r="K5" s="130"/>
    </row>
    <row r="6" spans="2:19" ht="18.75" hidden="1" customHeight="1" x14ac:dyDescent="0.35">
      <c r="B6" s="1"/>
      <c r="C6" s="130"/>
      <c r="D6" s="130"/>
      <c r="E6" s="130"/>
      <c r="F6" s="130"/>
      <c r="G6" s="130"/>
      <c r="H6" s="130"/>
      <c r="I6" s="130"/>
      <c r="J6" s="130"/>
      <c r="K6" s="130"/>
    </row>
    <row r="7" spans="2:19" ht="18" hidden="1" x14ac:dyDescent="0.35">
      <c r="B7" s="1"/>
      <c r="C7" s="2"/>
      <c r="D7" s="2"/>
      <c r="E7" s="2"/>
      <c r="F7" s="2"/>
      <c r="G7" s="2"/>
      <c r="H7" s="2"/>
      <c r="I7" s="2"/>
      <c r="J7" s="2"/>
      <c r="K7" s="2"/>
    </row>
    <row r="8" spans="2:19" ht="18" x14ac:dyDescent="0.35">
      <c r="B8" s="1"/>
      <c r="C8" s="129" t="s">
        <v>342</v>
      </c>
      <c r="D8" s="129"/>
      <c r="E8" s="129"/>
      <c r="F8" s="129"/>
      <c r="G8" s="129"/>
      <c r="H8" s="129"/>
      <c r="I8" s="129"/>
      <c r="J8" s="129"/>
      <c r="K8" s="129"/>
    </row>
    <row r="9" spans="2:19" ht="18" x14ac:dyDescent="0.35">
      <c r="B9" s="1"/>
      <c r="C9" s="130" t="s">
        <v>341</v>
      </c>
      <c r="D9" s="130"/>
      <c r="E9" s="130"/>
      <c r="F9" s="130"/>
      <c r="G9" s="130"/>
      <c r="H9" s="130"/>
      <c r="I9" s="130"/>
      <c r="J9" s="130"/>
      <c r="K9" s="130"/>
    </row>
    <row r="10" spans="2:19" ht="18" x14ac:dyDescent="0.35">
      <c r="B10" s="1"/>
      <c r="C10" s="130" t="s">
        <v>0</v>
      </c>
      <c r="D10" s="130"/>
      <c r="E10" s="130"/>
      <c r="F10" s="130"/>
      <c r="G10" s="130"/>
      <c r="H10" s="130"/>
      <c r="I10" s="130"/>
      <c r="J10" s="130"/>
      <c r="K10" s="130"/>
    </row>
    <row r="11" spans="2:19" ht="18" x14ac:dyDescent="0.35">
      <c r="B11" s="1"/>
      <c r="C11" s="130" t="s">
        <v>331</v>
      </c>
      <c r="D11" s="130"/>
      <c r="E11" s="130"/>
      <c r="F11" s="130"/>
      <c r="G11" s="130"/>
      <c r="H11" s="130"/>
      <c r="I11" s="130"/>
      <c r="J11" s="130"/>
      <c r="K11" s="130"/>
    </row>
    <row r="12" spans="2:19" ht="18" x14ac:dyDescent="0.35">
      <c r="B12" s="1"/>
      <c r="C12" s="137" t="s">
        <v>347</v>
      </c>
      <c r="D12" s="137"/>
      <c r="E12" s="137"/>
      <c r="F12" s="137"/>
      <c r="G12" s="137"/>
      <c r="H12" s="137"/>
      <c r="I12" s="137"/>
      <c r="J12" s="137"/>
      <c r="K12" s="137"/>
      <c r="L12" s="126"/>
      <c r="M12" s="126"/>
      <c r="N12" s="126"/>
      <c r="O12" s="126"/>
      <c r="P12" s="126"/>
      <c r="Q12" s="126"/>
      <c r="R12" s="126"/>
      <c r="S12" s="126"/>
    </row>
    <row r="13" spans="2:19" ht="18" x14ac:dyDescent="0.35">
      <c r="B13" s="1"/>
      <c r="C13" s="129" t="s">
        <v>314</v>
      </c>
      <c r="D13" s="129"/>
      <c r="E13" s="129"/>
      <c r="F13" s="129"/>
      <c r="G13" s="129"/>
      <c r="H13" s="129"/>
      <c r="I13" s="129"/>
      <c r="J13" s="129"/>
      <c r="K13" s="129"/>
    </row>
    <row r="14" spans="2:19" ht="18" customHeight="1" x14ac:dyDescent="0.35">
      <c r="B14" s="1"/>
      <c r="C14" s="130" t="s">
        <v>332</v>
      </c>
      <c r="D14" s="130"/>
      <c r="E14" s="130"/>
      <c r="F14" s="130"/>
      <c r="G14" s="130"/>
      <c r="H14" s="130"/>
      <c r="I14" s="130"/>
      <c r="J14" s="130"/>
      <c r="K14" s="130"/>
    </row>
    <row r="15" spans="2:19" ht="18" customHeight="1" x14ac:dyDescent="0.35">
      <c r="B15" s="1"/>
      <c r="C15" s="130" t="s">
        <v>0</v>
      </c>
      <c r="D15" s="130"/>
      <c r="E15" s="130"/>
      <c r="F15" s="130"/>
      <c r="G15" s="130"/>
      <c r="H15" s="130"/>
      <c r="I15" s="130"/>
      <c r="J15" s="130"/>
      <c r="K15" s="130"/>
    </row>
    <row r="16" spans="2:19" ht="18" customHeight="1" x14ac:dyDescent="0.35">
      <c r="B16" s="1"/>
      <c r="C16" s="130" t="s">
        <v>331</v>
      </c>
      <c r="D16" s="130"/>
      <c r="E16" s="130"/>
      <c r="F16" s="130"/>
      <c r="G16" s="130"/>
      <c r="H16" s="130"/>
      <c r="I16" s="130"/>
      <c r="J16" s="130"/>
      <c r="K16" s="130"/>
    </row>
    <row r="17" spans="1:18" ht="18" hidden="1" x14ac:dyDescent="0.35">
      <c r="B17" s="3"/>
      <c r="C17" s="3"/>
      <c r="D17" s="3"/>
      <c r="E17" s="3"/>
      <c r="F17" s="3"/>
      <c r="G17" s="3"/>
      <c r="H17" s="3"/>
      <c r="I17" s="3"/>
      <c r="J17" s="3"/>
      <c r="K17" s="3"/>
    </row>
    <row r="18" spans="1:18" ht="18" x14ac:dyDescent="0.35">
      <c r="B18" s="3"/>
      <c r="C18" s="137" t="s">
        <v>333</v>
      </c>
      <c r="D18" s="137"/>
      <c r="E18" s="137"/>
      <c r="F18" s="137"/>
      <c r="G18" s="137"/>
      <c r="H18" s="137"/>
      <c r="I18" s="137"/>
      <c r="J18" s="137"/>
      <c r="K18" s="137"/>
    </row>
    <row r="19" spans="1:18" ht="47.25" customHeight="1" x14ac:dyDescent="0.25">
      <c r="B19" s="135" t="s">
        <v>315</v>
      </c>
      <c r="C19" s="135"/>
      <c r="D19" s="135"/>
      <c r="E19" s="135"/>
      <c r="F19" s="135"/>
      <c r="G19" s="135"/>
      <c r="H19" s="135"/>
      <c r="I19" s="135"/>
      <c r="J19" s="135"/>
      <c r="K19" s="135"/>
    </row>
    <row r="20" spans="1:18" ht="17.399999999999999" customHeight="1" x14ac:dyDescent="0.25">
      <c r="B20" s="4"/>
      <c r="C20" s="4"/>
      <c r="D20" s="4"/>
      <c r="E20" s="4"/>
      <c r="F20" s="4"/>
      <c r="G20" s="4"/>
      <c r="H20" s="4"/>
      <c r="I20" s="4"/>
      <c r="J20" s="136" t="s">
        <v>1</v>
      </c>
      <c r="K20" s="136"/>
    </row>
    <row r="21" spans="1:18" ht="36" x14ac:dyDescent="0.35">
      <c r="A21" s="5" t="s">
        <v>2</v>
      </c>
      <c r="B21" s="6" t="s">
        <v>3</v>
      </c>
      <c r="C21" s="7" t="s">
        <v>4</v>
      </c>
      <c r="D21" s="6" t="s">
        <v>5</v>
      </c>
      <c r="E21" s="6" t="s">
        <v>6</v>
      </c>
      <c r="F21" s="131" t="s">
        <v>7</v>
      </c>
      <c r="G21" s="131"/>
      <c r="H21" s="131"/>
      <c r="I21" s="131"/>
      <c r="J21" s="6" t="s">
        <v>8</v>
      </c>
      <c r="K21" s="6" t="s">
        <v>9</v>
      </c>
    </row>
    <row r="22" spans="1:18" ht="18.75" customHeight="1" x14ac:dyDescent="0.35">
      <c r="A22" s="5">
        <v>1</v>
      </c>
      <c r="B22" s="6">
        <v>2</v>
      </c>
      <c r="C22" s="7">
        <v>3</v>
      </c>
      <c r="D22" s="6">
        <v>4</v>
      </c>
      <c r="E22" s="6">
        <v>5</v>
      </c>
      <c r="F22" s="131">
        <v>6</v>
      </c>
      <c r="G22" s="131"/>
      <c r="H22" s="131"/>
      <c r="I22" s="131"/>
      <c r="J22" s="6">
        <v>7</v>
      </c>
      <c r="K22" s="6">
        <v>8</v>
      </c>
    </row>
    <row r="23" spans="1:18" ht="18.75" customHeight="1" x14ac:dyDescent="0.35">
      <c r="A23" s="8"/>
      <c r="B23" s="9" t="s">
        <v>10</v>
      </c>
      <c r="C23" s="10"/>
      <c r="D23" s="11"/>
      <c r="E23" s="11"/>
      <c r="F23" s="11"/>
      <c r="G23" s="11"/>
      <c r="H23" s="11"/>
      <c r="I23" s="11"/>
      <c r="J23" s="11"/>
      <c r="K23" s="12">
        <f>K24</f>
        <v>83577.8</v>
      </c>
    </row>
    <row r="24" spans="1:18" ht="54.75" customHeight="1" x14ac:dyDescent="0.25">
      <c r="A24" s="13" t="s">
        <v>11</v>
      </c>
      <c r="B24" s="14" t="s">
        <v>12</v>
      </c>
      <c r="C24" s="15" t="s">
        <v>13</v>
      </c>
      <c r="D24" s="132"/>
      <c r="E24" s="132"/>
      <c r="F24" s="132"/>
      <c r="G24" s="132"/>
      <c r="H24" s="132"/>
      <c r="I24" s="132"/>
      <c r="J24" s="132"/>
      <c r="K24" s="16">
        <f>K25+K112+K118+K135+K173+K238+K278+K226+K285+K262</f>
        <v>83577.8</v>
      </c>
      <c r="M24" s="17"/>
      <c r="O24" s="18"/>
    </row>
    <row r="25" spans="1:18" ht="25.5" customHeight="1" x14ac:dyDescent="0.25">
      <c r="B25" s="19" t="s">
        <v>14</v>
      </c>
      <c r="C25" s="20" t="s">
        <v>13</v>
      </c>
      <c r="D25" s="21" t="s">
        <v>15</v>
      </c>
      <c r="E25" s="21"/>
      <c r="F25" s="21"/>
      <c r="G25" s="21"/>
      <c r="H25" s="21"/>
      <c r="I25" s="22"/>
      <c r="J25" s="21"/>
      <c r="K25" s="12">
        <f>K26+K31+K43+K53+K58+K48</f>
        <v>16863.5</v>
      </c>
      <c r="N25" s="23"/>
    </row>
    <row r="26" spans="1:18" ht="75.75" customHeight="1" x14ac:dyDescent="0.35">
      <c r="B26" s="24" t="s">
        <v>16</v>
      </c>
      <c r="C26" s="25" t="s">
        <v>13</v>
      </c>
      <c r="D26" s="26" t="s">
        <v>15</v>
      </c>
      <c r="E26" s="26" t="s">
        <v>17</v>
      </c>
      <c r="F26" s="26"/>
      <c r="G26" s="26"/>
      <c r="H26" s="26"/>
      <c r="I26" s="27"/>
      <c r="J26" s="27"/>
      <c r="K26" s="28">
        <f>K27</f>
        <v>855</v>
      </c>
      <c r="N26" s="29"/>
    </row>
    <row r="27" spans="1:18" ht="75" customHeight="1" x14ac:dyDescent="0.35">
      <c r="B27" s="30" t="s">
        <v>18</v>
      </c>
      <c r="C27" s="25" t="s">
        <v>13</v>
      </c>
      <c r="D27" s="26" t="s">
        <v>15</v>
      </c>
      <c r="E27" s="26" t="s">
        <v>17</v>
      </c>
      <c r="F27" s="26" t="s">
        <v>19</v>
      </c>
      <c r="G27" s="26" t="s">
        <v>20</v>
      </c>
      <c r="H27" s="26" t="s">
        <v>21</v>
      </c>
      <c r="I27" s="27" t="s">
        <v>22</v>
      </c>
      <c r="J27" s="27"/>
      <c r="K27" s="28">
        <f>K28</f>
        <v>855</v>
      </c>
      <c r="N27" s="29"/>
    </row>
    <row r="28" spans="1:18" ht="57" customHeight="1" x14ac:dyDescent="0.35">
      <c r="B28" s="30" t="s">
        <v>23</v>
      </c>
      <c r="C28" s="25" t="s">
        <v>13</v>
      </c>
      <c r="D28" s="26" t="s">
        <v>15</v>
      </c>
      <c r="E28" s="26" t="s">
        <v>17</v>
      </c>
      <c r="F28" s="26" t="s">
        <v>19</v>
      </c>
      <c r="G28" s="26" t="s">
        <v>24</v>
      </c>
      <c r="H28" s="26" t="s">
        <v>21</v>
      </c>
      <c r="I28" s="27" t="s">
        <v>22</v>
      </c>
      <c r="J28" s="27"/>
      <c r="K28" s="28">
        <f>K29</f>
        <v>855</v>
      </c>
      <c r="N28" s="29"/>
      <c r="O28" s="29"/>
      <c r="R28" s="18"/>
    </row>
    <row r="29" spans="1:18" ht="37.5" customHeight="1" x14ac:dyDescent="0.35">
      <c r="B29" s="31" t="s">
        <v>25</v>
      </c>
      <c r="C29" s="25" t="s">
        <v>13</v>
      </c>
      <c r="D29" s="32" t="s">
        <v>15</v>
      </c>
      <c r="E29" s="32" t="s">
        <v>17</v>
      </c>
      <c r="F29" s="26" t="s">
        <v>19</v>
      </c>
      <c r="G29" s="26" t="s">
        <v>24</v>
      </c>
      <c r="H29" s="26" t="s">
        <v>21</v>
      </c>
      <c r="I29" s="33" t="s">
        <v>26</v>
      </c>
      <c r="J29" s="33"/>
      <c r="K29" s="28">
        <f>K30</f>
        <v>855</v>
      </c>
      <c r="N29" s="29"/>
    </row>
    <row r="30" spans="1:18" ht="54.75" customHeight="1" x14ac:dyDescent="0.35">
      <c r="B30" s="81" t="s">
        <v>27</v>
      </c>
      <c r="C30" s="82" t="s">
        <v>13</v>
      </c>
      <c r="D30" s="83" t="s">
        <v>15</v>
      </c>
      <c r="E30" s="83" t="s">
        <v>17</v>
      </c>
      <c r="F30" s="84" t="s">
        <v>19</v>
      </c>
      <c r="G30" s="84" t="s">
        <v>24</v>
      </c>
      <c r="H30" s="84" t="s">
        <v>21</v>
      </c>
      <c r="I30" s="83" t="s">
        <v>26</v>
      </c>
      <c r="J30" s="83" t="s">
        <v>28</v>
      </c>
      <c r="K30" s="85">
        <v>855</v>
      </c>
      <c r="N30" s="29"/>
    </row>
    <row r="31" spans="1:18" ht="114.75" customHeight="1" x14ac:dyDescent="0.35">
      <c r="B31" s="86" t="s">
        <v>29</v>
      </c>
      <c r="C31" s="82" t="s">
        <v>13</v>
      </c>
      <c r="D31" s="84" t="s">
        <v>15</v>
      </c>
      <c r="E31" s="84" t="s">
        <v>30</v>
      </c>
      <c r="F31" s="84"/>
      <c r="G31" s="84"/>
      <c r="H31" s="84"/>
      <c r="I31" s="84"/>
      <c r="J31" s="84"/>
      <c r="K31" s="85">
        <f>K32+K40</f>
        <v>4562.4000000000005</v>
      </c>
      <c r="N31" s="29"/>
    </row>
    <row r="32" spans="1:18" ht="95.4" customHeight="1" x14ac:dyDescent="0.35">
      <c r="B32" s="87" t="s">
        <v>31</v>
      </c>
      <c r="C32" s="82" t="s">
        <v>13</v>
      </c>
      <c r="D32" s="84" t="s">
        <v>15</v>
      </c>
      <c r="E32" s="84" t="s">
        <v>30</v>
      </c>
      <c r="F32" s="84" t="s">
        <v>32</v>
      </c>
      <c r="G32" s="84" t="s">
        <v>20</v>
      </c>
      <c r="H32" s="84" t="s">
        <v>21</v>
      </c>
      <c r="I32" s="84" t="s">
        <v>22</v>
      </c>
      <c r="J32" s="84"/>
      <c r="K32" s="85">
        <f>K33</f>
        <v>4558.6000000000004</v>
      </c>
      <c r="N32" s="29"/>
    </row>
    <row r="33" spans="2:15" ht="59.25" customHeight="1" x14ac:dyDescent="0.35">
      <c r="B33" s="86" t="s">
        <v>33</v>
      </c>
      <c r="C33" s="82" t="s">
        <v>13</v>
      </c>
      <c r="D33" s="83" t="s">
        <v>15</v>
      </c>
      <c r="E33" s="83" t="s">
        <v>30</v>
      </c>
      <c r="F33" s="84" t="s">
        <v>32</v>
      </c>
      <c r="G33" s="84" t="s">
        <v>24</v>
      </c>
      <c r="H33" s="84" t="s">
        <v>21</v>
      </c>
      <c r="I33" s="84" t="s">
        <v>22</v>
      </c>
      <c r="J33" s="83"/>
      <c r="K33" s="85">
        <f>K34</f>
        <v>4558.6000000000004</v>
      </c>
      <c r="N33" s="29"/>
    </row>
    <row r="34" spans="2:15" ht="54.75" customHeight="1" x14ac:dyDescent="0.35">
      <c r="B34" s="88" t="s">
        <v>34</v>
      </c>
      <c r="C34" s="82" t="s">
        <v>13</v>
      </c>
      <c r="D34" s="83" t="s">
        <v>15</v>
      </c>
      <c r="E34" s="83" t="s">
        <v>30</v>
      </c>
      <c r="F34" s="83" t="s">
        <v>32</v>
      </c>
      <c r="G34" s="83" t="s">
        <v>24</v>
      </c>
      <c r="H34" s="83" t="s">
        <v>15</v>
      </c>
      <c r="I34" s="83" t="s">
        <v>22</v>
      </c>
      <c r="J34" s="83"/>
      <c r="K34" s="85">
        <f>K35</f>
        <v>4558.6000000000004</v>
      </c>
      <c r="N34" s="29"/>
    </row>
    <row r="35" spans="2:15" ht="36" customHeight="1" x14ac:dyDescent="0.35">
      <c r="B35" s="88" t="s">
        <v>25</v>
      </c>
      <c r="C35" s="82" t="s">
        <v>13</v>
      </c>
      <c r="D35" s="83" t="s">
        <v>15</v>
      </c>
      <c r="E35" s="83" t="s">
        <v>30</v>
      </c>
      <c r="F35" s="83" t="s">
        <v>32</v>
      </c>
      <c r="G35" s="83" t="s">
        <v>24</v>
      </c>
      <c r="H35" s="83" t="s">
        <v>15</v>
      </c>
      <c r="I35" s="83" t="s">
        <v>26</v>
      </c>
      <c r="J35" s="83"/>
      <c r="K35" s="85">
        <f>K36+K37+K38</f>
        <v>4558.6000000000004</v>
      </c>
      <c r="M35" s="34"/>
      <c r="N35" s="29"/>
    </row>
    <row r="36" spans="2:15" ht="69.75" customHeight="1" x14ac:dyDescent="0.35">
      <c r="B36" s="81" t="s">
        <v>27</v>
      </c>
      <c r="C36" s="82" t="s">
        <v>13</v>
      </c>
      <c r="D36" s="83" t="s">
        <v>15</v>
      </c>
      <c r="E36" s="83" t="s">
        <v>30</v>
      </c>
      <c r="F36" s="83" t="s">
        <v>32</v>
      </c>
      <c r="G36" s="83" t="s">
        <v>24</v>
      </c>
      <c r="H36" s="83" t="s">
        <v>15</v>
      </c>
      <c r="I36" s="83" t="s">
        <v>26</v>
      </c>
      <c r="J36" s="83" t="s">
        <v>28</v>
      </c>
      <c r="K36" s="85">
        <v>4492</v>
      </c>
      <c r="N36" s="29"/>
      <c r="O36" s="18"/>
    </row>
    <row r="37" spans="2:15" ht="62.25" customHeight="1" x14ac:dyDescent="0.35">
      <c r="B37" s="81" t="s">
        <v>35</v>
      </c>
      <c r="C37" s="82" t="s">
        <v>13</v>
      </c>
      <c r="D37" s="83" t="s">
        <v>15</v>
      </c>
      <c r="E37" s="83" t="s">
        <v>30</v>
      </c>
      <c r="F37" s="83" t="s">
        <v>32</v>
      </c>
      <c r="G37" s="83" t="s">
        <v>24</v>
      </c>
      <c r="H37" s="83" t="s">
        <v>15</v>
      </c>
      <c r="I37" s="83" t="s">
        <v>26</v>
      </c>
      <c r="J37" s="83" t="s">
        <v>36</v>
      </c>
      <c r="K37" s="85">
        <v>57.6</v>
      </c>
      <c r="N37" s="29"/>
    </row>
    <row r="38" spans="2:15" ht="45" customHeight="1" x14ac:dyDescent="0.35">
      <c r="B38" s="88" t="s">
        <v>37</v>
      </c>
      <c r="C38" s="82" t="s">
        <v>13</v>
      </c>
      <c r="D38" s="83" t="s">
        <v>15</v>
      </c>
      <c r="E38" s="83" t="s">
        <v>30</v>
      </c>
      <c r="F38" s="83" t="s">
        <v>32</v>
      </c>
      <c r="G38" s="83" t="s">
        <v>24</v>
      </c>
      <c r="H38" s="83" t="s">
        <v>15</v>
      </c>
      <c r="I38" s="83" t="s">
        <v>26</v>
      </c>
      <c r="J38" s="83" t="s">
        <v>38</v>
      </c>
      <c r="K38" s="85">
        <v>9</v>
      </c>
      <c r="N38" s="29"/>
    </row>
    <row r="39" spans="2:15" ht="34.200000000000003" customHeight="1" x14ac:dyDescent="0.35">
      <c r="B39" s="89" t="s">
        <v>39</v>
      </c>
      <c r="C39" s="90" t="s">
        <v>13</v>
      </c>
      <c r="D39" s="91" t="s">
        <v>15</v>
      </c>
      <c r="E39" s="91" t="s">
        <v>30</v>
      </c>
      <c r="F39" s="91" t="s">
        <v>40</v>
      </c>
      <c r="G39" s="91" t="s">
        <v>20</v>
      </c>
      <c r="H39" s="91" t="s">
        <v>21</v>
      </c>
      <c r="I39" s="91" t="s">
        <v>22</v>
      </c>
      <c r="J39" s="91"/>
      <c r="K39" s="92">
        <f>K40</f>
        <v>3.8</v>
      </c>
      <c r="L39" s="29"/>
      <c r="M39" s="29"/>
      <c r="N39" s="29"/>
    </row>
    <row r="40" spans="2:15" ht="21" customHeight="1" x14ac:dyDescent="0.35">
      <c r="B40" s="93" t="s">
        <v>41</v>
      </c>
      <c r="C40" s="90" t="s">
        <v>13</v>
      </c>
      <c r="D40" s="90" t="s">
        <v>15</v>
      </c>
      <c r="E40" s="90" t="s">
        <v>30</v>
      </c>
      <c r="F40" s="91" t="s">
        <v>40</v>
      </c>
      <c r="G40" s="91" t="s">
        <v>24</v>
      </c>
      <c r="H40" s="91" t="s">
        <v>21</v>
      </c>
      <c r="I40" s="91" t="s">
        <v>22</v>
      </c>
      <c r="J40" s="91"/>
      <c r="K40" s="92">
        <f>K41</f>
        <v>3.8</v>
      </c>
      <c r="L40" s="29"/>
      <c r="M40" s="29"/>
      <c r="N40" s="29"/>
    </row>
    <row r="41" spans="2:15" ht="55.5" customHeight="1" x14ac:dyDescent="0.35">
      <c r="B41" s="93" t="s">
        <v>42</v>
      </c>
      <c r="C41" s="90" t="s">
        <v>13</v>
      </c>
      <c r="D41" s="90" t="s">
        <v>15</v>
      </c>
      <c r="E41" s="90" t="s">
        <v>30</v>
      </c>
      <c r="F41" s="91" t="s">
        <v>40</v>
      </c>
      <c r="G41" s="91" t="s">
        <v>24</v>
      </c>
      <c r="H41" s="91" t="s">
        <v>21</v>
      </c>
      <c r="I41" s="90" t="s">
        <v>43</v>
      </c>
      <c r="J41" s="91"/>
      <c r="K41" s="92">
        <f>K42</f>
        <v>3.8</v>
      </c>
      <c r="L41" s="29"/>
      <c r="M41" s="29"/>
      <c r="N41" s="29"/>
    </row>
    <row r="42" spans="2:15" ht="54" customHeight="1" x14ac:dyDescent="0.35">
      <c r="B42" s="81" t="s">
        <v>35</v>
      </c>
      <c r="C42" s="90" t="s">
        <v>13</v>
      </c>
      <c r="D42" s="91" t="s">
        <v>15</v>
      </c>
      <c r="E42" s="91" t="s">
        <v>30</v>
      </c>
      <c r="F42" s="91" t="s">
        <v>40</v>
      </c>
      <c r="G42" s="91" t="s">
        <v>24</v>
      </c>
      <c r="H42" s="91" t="s">
        <v>21</v>
      </c>
      <c r="I42" s="90" t="s">
        <v>43</v>
      </c>
      <c r="J42" s="91" t="s">
        <v>36</v>
      </c>
      <c r="K42" s="92">
        <v>3.8</v>
      </c>
      <c r="L42" s="29"/>
      <c r="M42" s="29"/>
      <c r="N42" s="29"/>
    </row>
    <row r="43" spans="2:15" ht="91.5" customHeight="1" x14ac:dyDescent="0.35">
      <c r="B43" s="93" t="s">
        <v>44</v>
      </c>
      <c r="C43" s="90" t="s">
        <v>13</v>
      </c>
      <c r="D43" s="91" t="s">
        <v>15</v>
      </c>
      <c r="E43" s="91" t="s">
        <v>45</v>
      </c>
      <c r="F43" s="91"/>
      <c r="G43" s="91"/>
      <c r="H43" s="91"/>
      <c r="I43" s="91"/>
      <c r="J43" s="91"/>
      <c r="K43" s="92">
        <f>K44</f>
        <v>95.9</v>
      </c>
      <c r="L43" s="29"/>
      <c r="M43" s="29"/>
      <c r="N43" s="29"/>
    </row>
    <row r="44" spans="2:15" ht="73.5" customHeight="1" x14ac:dyDescent="0.35">
      <c r="B44" s="88" t="s">
        <v>46</v>
      </c>
      <c r="C44" s="82" t="s">
        <v>13</v>
      </c>
      <c r="D44" s="83" t="s">
        <v>15</v>
      </c>
      <c r="E44" s="83" t="s">
        <v>45</v>
      </c>
      <c r="F44" s="83" t="s">
        <v>47</v>
      </c>
      <c r="G44" s="83" t="s">
        <v>20</v>
      </c>
      <c r="H44" s="83" t="s">
        <v>21</v>
      </c>
      <c r="I44" s="83" t="s">
        <v>22</v>
      </c>
      <c r="J44" s="83"/>
      <c r="K44" s="85">
        <f>K45</f>
        <v>95.9</v>
      </c>
      <c r="N44" s="29"/>
    </row>
    <row r="45" spans="2:15" ht="56.25" customHeight="1" x14ac:dyDescent="0.35">
      <c r="B45" s="88" t="s">
        <v>48</v>
      </c>
      <c r="C45" s="82" t="s">
        <v>13</v>
      </c>
      <c r="D45" s="83" t="s">
        <v>15</v>
      </c>
      <c r="E45" s="83" t="s">
        <v>45</v>
      </c>
      <c r="F45" s="83" t="s">
        <v>47</v>
      </c>
      <c r="G45" s="83" t="s">
        <v>24</v>
      </c>
      <c r="H45" s="83" t="s">
        <v>21</v>
      </c>
      <c r="I45" s="83" t="s">
        <v>22</v>
      </c>
      <c r="J45" s="83"/>
      <c r="K45" s="85">
        <f>K46</f>
        <v>95.9</v>
      </c>
      <c r="N45" s="29"/>
    </row>
    <row r="46" spans="2:15" ht="36" customHeight="1" x14ac:dyDescent="0.35">
      <c r="B46" s="88" t="s">
        <v>49</v>
      </c>
      <c r="C46" s="82" t="s">
        <v>13</v>
      </c>
      <c r="D46" s="83" t="s">
        <v>15</v>
      </c>
      <c r="E46" s="83" t="s">
        <v>45</v>
      </c>
      <c r="F46" s="83" t="s">
        <v>47</v>
      </c>
      <c r="G46" s="83" t="s">
        <v>24</v>
      </c>
      <c r="H46" s="83" t="s">
        <v>21</v>
      </c>
      <c r="I46" s="83" t="s">
        <v>26</v>
      </c>
      <c r="J46" s="83"/>
      <c r="K46" s="85">
        <f>K47</f>
        <v>95.9</v>
      </c>
      <c r="N46" s="29"/>
    </row>
    <row r="47" spans="2:15" ht="18" customHeight="1" x14ac:dyDescent="0.35">
      <c r="B47" s="94" t="s">
        <v>50</v>
      </c>
      <c r="C47" s="90" t="s">
        <v>13</v>
      </c>
      <c r="D47" s="91" t="s">
        <v>15</v>
      </c>
      <c r="E47" s="91" t="s">
        <v>45</v>
      </c>
      <c r="F47" s="91" t="s">
        <v>47</v>
      </c>
      <c r="G47" s="91" t="s">
        <v>24</v>
      </c>
      <c r="H47" s="91" t="s">
        <v>21</v>
      </c>
      <c r="I47" s="91" t="s">
        <v>26</v>
      </c>
      <c r="J47" s="91" t="s">
        <v>51</v>
      </c>
      <c r="K47" s="92">
        <v>95.9</v>
      </c>
      <c r="N47" s="29"/>
    </row>
    <row r="48" spans="2:15" ht="1.5" hidden="1" customHeight="1" x14ac:dyDescent="0.35">
      <c r="B48" s="95" t="s">
        <v>52</v>
      </c>
      <c r="C48" s="82" t="s">
        <v>13</v>
      </c>
      <c r="D48" s="83" t="s">
        <v>15</v>
      </c>
      <c r="E48" s="83" t="s">
        <v>53</v>
      </c>
      <c r="F48" s="83"/>
      <c r="G48" s="83"/>
      <c r="H48" s="83"/>
      <c r="I48" s="83"/>
      <c r="J48" s="83"/>
      <c r="K48" s="85"/>
      <c r="N48" s="29"/>
    </row>
    <row r="49" spans="2:14" ht="38.25" hidden="1" customHeight="1" x14ac:dyDescent="0.35">
      <c r="B49" s="81" t="s">
        <v>54</v>
      </c>
      <c r="C49" s="82" t="s">
        <v>13</v>
      </c>
      <c r="D49" s="83" t="s">
        <v>15</v>
      </c>
      <c r="E49" s="83" t="s">
        <v>53</v>
      </c>
      <c r="F49" s="83" t="s">
        <v>55</v>
      </c>
      <c r="G49" s="83" t="s">
        <v>20</v>
      </c>
      <c r="H49" s="83" t="s">
        <v>21</v>
      </c>
      <c r="I49" s="83" t="s">
        <v>22</v>
      </c>
      <c r="J49" s="83"/>
      <c r="K49" s="85"/>
      <c r="N49" s="29"/>
    </row>
    <row r="50" spans="2:14" ht="36.75" hidden="1" customHeight="1" x14ac:dyDescent="0.35">
      <c r="B50" s="89" t="s">
        <v>56</v>
      </c>
      <c r="C50" s="82" t="s">
        <v>13</v>
      </c>
      <c r="D50" s="83" t="s">
        <v>15</v>
      </c>
      <c r="E50" s="83" t="s">
        <v>53</v>
      </c>
      <c r="F50" s="83" t="s">
        <v>55</v>
      </c>
      <c r="G50" s="83" t="s">
        <v>24</v>
      </c>
      <c r="H50" s="83" t="s">
        <v>21</v>
      </c>
      <c r="I50" s="83" t="s">
        <v>22</v>
      </c>
      <c r="J50" s="83"/>
      <c r="K50" s="85"/>
      <c r="N50" s="29"/>
    </row>
    <row r="51" spans="2:14" ht="55.5" hidden="1" customHeight="1" x14ac:dyDescent="0.35">
      <c r="B51" s="81" t="s">
        <v>57</v>
      </c>
      <c r="C51" s="82" t="s">
        <v>13</v>
      </c>
      <c r="D51" s="83" t="s">
        <v>15</v>
      </c>
      <c r="E51" s="83" t="s">
        <v>53</v>
      </c>
      <c r="F51" s="83" t="s">
        <v>55</v>
      </c>
      <c r="G51" s="83" t="s">
        <v>24</v>
      </c>
      <c r="H51" s="83" t="s">
        <v>21</v>
      </c>
      <c r="I51" s="83" t="s">
        <v>58</v>
      </c>
      <c r="J51" s="83"/>
      <c r="K51" s="85"/>
      <c r="N51" s="29"/>
    </row>
    <row r="52" spans="2:14" ht="20.25" hidden="1" customHeight="1" x14ac:dyDescent="0.35">
      <c r="B52" s="81" t="s">
        <v>59</v>
      </c>
      <c r="C52" s="82" t="s">
        <v>13</v>
      </c>
      <c r="D52" s="83" t="s">
        <v>15</v>
      </c>
      <c r="E52" s="83" t="s">
        <v>53</v>
      </c>
      <c r="F52" s="83" t="s">
        <v>55</v>
      </c>
      <c r="G52" s="83" t="s">
        <v>24</v>
      </c>
      <c r="H52" s="83" t="s">
        <v>21</v>
      </c>
      <c r="I52" s="83" t="s">
        <v>58</v>
      </c>
      <c r="J52" s="83" t="s">
        <v>60</v>
      </c>
      <c r="K52" s="85"/>
      <c r="N52" s="29"/>
    </row>
    <row r="53" spans="2:14" ht="21" customHeight="1" x14ac:dyDescent="0.35">
      <c r="B53" s="88" t="s">
        <v>61</v>
      </c>
      <c r="C53" s="82" t="s">
        <v>13</v>
      </c>
      <c r="D53" s="83" t="s">
        <v>15</v>
      </c>
      <c r="E53" s="83" t="s">
        <v>62</v>
      </c>
      <c r="F53" s="83"/>
      <c r="G53" s="83"/>
      <c r="H53" s="83"/>
      <c r="I53" s="83"/>
      <c r="J53" s="83"/>
      <c r="K53" s="85">
        <f>K54</f>
        <v>5</v>
      </c>
      <c r="N53" s="29"/>
    </row>
    <row r="54" spans="2:14" ht="35.25" customHeight="1" x14ac:dyDescent="0.35">
      <c r="B54" s="88" t="s">
        <v>63</v>
      </c>
      <c r="C54" s="82" t="s">
        <v>13</v>
      </c>
      <c r="D54" s="83" t="s">
        <v>15</v>
      </c>
      <c r="E54" s="83" t="s">
        <v>62</v>
      </c>
      <c r="F54" s="83" t="s">
        <v>64</v>
      </c>
      <c r="G54" s="83" t="s">
        <v>20</v>
      </c>
      <c r="H54" s="83" t="s">
        <v>21</v>
      </c>
      <c r="I54" s="83" t="s">
        <v>22</v>
      </c>
      <c r="J54" s="83"/>
      <c r="K54" s="85">
        <f>K55</f>
        <v>5</v>
      </c>
      <c r="N54" s="29"/>
    </row>
    <row r="55" spans="2:14" ht="74.25" customHeight="1" x14ac:dyDescent="0.35">
      <c r="B55" s="88" t="s">
        <v>65</v>
      </c>
      <c r="C55" s="82" t="s">
        <v>13</v>
      </c>
      <c r="D55" s="83" t="s">
        <v>15</v>
      </c>
      <c r="E55" s="83" t="s">
        <v>62</v>
      </c>
      <c r="F55" s="83" t="s">
        <v>64</v>
      </c>
      <c r="G55" s="83" t="s">
        <v>24</v>
      </c>
      <c r="H55" s="83" t="s">
        <v>21</v>
      </c>
      <c r="I55" s="83" t="s">
        <v>22</v>
      </c>
      <c r="J55" s="83"/>
      <c r="K55" s="85">
        <f>K56</f>
        <v>5</v>
      </c>
      <c r="N55" s="29"/>
    </row>
    <row r="56" spans="2:14" ht="54.75" customHeight="1" x14ac:dyDescent="0.35">
      <c r="B56" s="88" t="s">
        <v>66</v>
      </c>
      <c r="C56" s="82" t="s">
        <v>13</v>
      </c>
      <c r="D56" s="83" t="s">
        <v>15</v>
      </c>
      <c r="E56" s="83" t="s">
        <v>62</v>
      </c>
      <c r="F56" s="83" t="s">
        <v>64</v>
      </c>
      <c r="G56" s="83" t="s">
        <v>24</v>
      </c>
      <c r="H56" s="83" t="s">
        <v>21</v>
      </c>
      <c r="I56" s="83" t="s">
        <v>67</v>
      </c>
      <c r="J56" s="83"/>
      <c r="K56" s="85">
        <f>K57</f>
        <v>5</v>
      </c>
      <c r="N56" s="29"/>
    </row>
    <row r="57" spans="2:14" ht="32.25" customHeight="1" x14ac:dyDescent="0.35">
      <c r="B57" s="81" t="s">
        <v>68</v>
      </c>
      <c r="C57" s="82" t="s">
        <v>13</v>
      </c>
      <c r="D57" s="83" t="s">
        <v>15</v>
      </c>
      <c r="E57" s="83" t="s">
        <v>62</v>
      </c>
      <c r="F57" s="83" t="s">
        <v>64</v>
      </c>
      <c r="G57" s="83" t="s">
        <v>24</v>
      </c>
      <c r="H57" s="83" t="s">
        <v>21</v>
      </c>
      <c r="I57" s="83" t="s">
        <v>67</v>
      </c>
      <c r="J57" s="83" t="s">
        <v>69</v>
      </c>
      <c r="K57" s="85">
        <v>5</v>
      </c>
      <c r="N57" s="29"/>
    </row>
    <row r="58" spans="2:14" ht="42.75" customHeight="1" x14ac:dyDescent="0.35">
      <c r="B58" s="88" t="s">
        <v>70</v>
      </c>
      <c r="C58" s="82" t="s">
        <v>13</v>
      </c>
      <c r="D58" s="83" t="s">
        <v>15</v>
      </c>
      <c r="E58" s="83" t="s">
        <v>71</v>
      </c>
      <c r="F58" s="83"/>
      <c r="G58" s="83"/>
      <c r="H58" s="83"/>
      <c r="I58" s="83"/>
      <c r="J58" s="83"/>
      <c r="K58" s="85">
        <f>K59+K77+K82+K93+K103+K98+K108</f>
        <v>11345.2</v>
      </c>
      <c r="N58" s="40"/>
    </row>
    <row r="59" spans="2:14" ht="95.25" customHeight="1" x14ac:dyDescent="0.35">
      <c r="B59" s="87" t="s">
        <v>72</v>
      </c>
      <c r="C59" s="82" t="s">
        <v>13</v>
      </c>
      <c r="D59" s="83" t="s">
        <v>15</v>
      </c>
      <c r="E59" s="83" t="s">
        <v>71</v>
      </c>
      <c r="F59" s="83" t="s">
        <v>32</v>
      </c>
      <c r="G59" s="83" t="s">
        <v>20</v>
      </c>
      <c r="H59" s="83" t="s">
        <v>21</v>
      </c>
      <c r="I59" s="83" t="s">
        <v>22</v>
      </c>
      <c r="J59" s="83"/>
      <c r="K59" s="85">
        <f>K60+K65+K71</f>
        <v>10144.1</v>
      </c>
      <c r="N59" s="23"/>
    </row>
    <row r="60" spans="2:14" ht="57" customHeight="1" x14ac:dyDescent="0.35">
      <c r="B60" s="86" t="s">
        <v>33</v>
      </c>
      <c r="C60" s="82" t="s">
        <v>13</v>
      </c>
      <c r="D60" s="84" t="s">
        <v>15</v>
      </c>
      <c r="E60" s="84" t="s">
        <v>71</v>
      </c>
      <c r="F60" s="84" t="s">
        <v>32</v>
      </c>
      <c r="G60" s="84" t="s">
        <v>24</v>
      </c>
      <c r="H60" s="84" t="s">
        <v>21</v>
      </c>
      <c r="I60" s="84" t="s">
        <v>22</v>
      </c>
      <c r="J60" s="83"/>
      <c r="K60" s="85">
        <f>K61</f>
        <v>231.9</v>
      </c>
      <c r="M60" s="29"/>
      <c r="N60" s="29"/>
    </row>
    <row r="61" spans="2:14" ht="36.75" customHeight="1" x14ac:dyDescent="0.35">
      <c r="B61" s="88" t="s">
        <v>73</v>
      </c>
      <c r="C61" s="82" t="s">
        <v>13</v>
      </c>
      <c r="D61" s="83" t="s">
        <v>15</v>
      </c>
      <c r="E61" s="83" t="s">
        <v>71</v>
      </c>
      <c r="F61" s="83" t="s">
        <v>32</v>
      </c>
      <c r="G61" s="83" t="s">
        <v>24</v>
      </c>
      <c r="H61" s="83" t="s">
        <v>17</v>
      </c>
      <c r="I61" s="84" t="s">
        <v>22</v>
      </c>
      <c r="J61" s="83"/>
      <c r="K61" s="85">
        <f>K62</f>
        <v>231.9</v>
      </c>
      <c r="M61" s="29"/>
      <c r="N61" s="29"/>
    </row>
    <row r="62" spans="2:14" ht="54" customHeight="1" x14ac:dyDescent="0.35">
      <c r="B62" s="88" t="s">
        <v>74</v>
      </c>
      <c r="C62" s="82" t="s">
        <v>13</v>
      </c>
      <c r="D62" s="83" t="s">
        <v>15</v>
      </c>
      <c r="E62" s="83" t="s">
        <v>71</v>
      </c>
      <c r="F62" s="83" t="s">
        <v>32</v>
      </c>
      <c r="G62" s="83" t="s">
        <v>24</v>
      </c>
      <c r="H62" s="83" t="s">
        <v>17</v>
      </c>
      <c r="I62" s="84" t="s">
        <v>75</v>
      </c>
      <c r="J62" s="83"/>
      <c r="K62" s="85">
        <f>K63+K64</f>
        <v>231.9</v>
      </c>
      <c r="M62" s="29"/>
      <c r="N62" s="29"/>
    </row>
    <row r="63" spans="2:14" ht="55.5" customHeight="1" x14ac:dyDescent="0.35">
      <c r="B63" s="81" t="s">
        <v>35</v>
      </c>
      <c r="C63" s="82" t="s">
        <v>13</v>
      </c>
      <c r="D63" s="83" t="s">
        <v>15</v>
      </c>
      <c r="E63" s="83" t="s">
        <v>71</v>
      </c>
      <c r="F63" s="83" t="s">
        <v>32</v>
      </c>
      <c r="G63" s="83" t="s">
        <v>24</v>
      </c>
      <c r="H63" s="83" t="s">
        <v>17</v>
      </c>
      <c r="I63" s="83" t="s">
        <v>75</v>
      </c>
      <c r="J63" s="83" t="s">
        <v>36</v>
      </c>
      <c r="K63" s="92">
        <v>231.9</v>
      </c>
      <c r="M63" s="29"/>
      <c r="N63" s="29"/>
    </row>
    <row r="64" spans="2:14" ht="0.75" customHeight="1" x14ac:dyDescent="0.35">
      <c r="B64" s="81" t="s">
        <v>37</v>
      </c>
      <c r="C64" s="82" t="s">
        <v>13</v>
      </c>
      <c r="D64" s="83" t="s">
        <v>15</v>
      </c>
      <c r="E64" s="83" t="s">
        <v>71</v>
      </c>
      <c r="F64" s="83" t="s">
        <v>32</v>
      </c>
      <c r="G64" s="83" t="s">
        <v>24</v>
      </c>
      <c r="H64" s="83" t="s">
        <v>17</v>
      </c>
      <c r="I64" s="83" t="s">
        <v>75</v>
      </c>
      <c r="J64" s="83" t="s">
        <v>38</v>
      </c>
      <c r="K64" s="92"/>
      <c r="M64" s="29"/>
      <c r="N64" s="29"/>
    </row>
    <row r="65" spans="2:16" ht="35.25" customHeight="1" x14ac:dyDescent="0.35">
      <c r="B65" s="95" t="s">
        <v>76</v>
      </c>
      <c r="C65" s="82" t="s">
        <v>13</v>
      </c>
      <c r="D65" s="82" t="s">
        <v>15</v>
      </c>
      <c r="E65" s="82" t="s">
        <v>71</v>
      </c>
      <c r="F65" s="82" t="s">
        <v>32</v>
      </c>
      <c r="G65" s="82" t="s">
        <v>77</v>
      </c>
      <c r="H65" s="82" t="s">
        <v>21</v>
      </c>
      <c r="I65" s="82" t="s">
        <v>22</v>
      </c>
      <c r="J65" s="83"/>
      <c r="K65" s="85">
        <f>K68+K69+K70</f>
        <v>1977.5</v>
      </c>
      <c r="M65" s="29"/>
      <c r="N65" s="29"/>
    </row>
    <row r="66" spans="2:16" ht="73.5" customHeight="1" x14ac:dyDescent="0.35">
      <c r="B66" s="95" t="s">
        <v>78</v>
      </c>
      <c r="C66" s="82" t="s">
        <v>13</v>
      </c>
      <c r="D66" s="82" t="s">
        <v>15</v>
      </c>
      <c r="E66" s="82" t="s">
        <v>71</v>
      </c>
      <c r="F66" s="82" t="s">
        <v>32</v>
      </c>
      <c r="G66" s="82" t="s">
        <v>77</v>
      </c>
      <c r="H66" s="82" t="s">
        <v>15</v>
      </c>
      <c r="I66" s="82" t="s">
        <v>22</v>
      </c>
      <c r="J66" s="83"/>
      <c r="K66" s="85">
        <f>K67</f>
        <v>1977.5</v>
      </c>
    </row>
    <row r="67" spans="2:16" ht="56.25" customHeight="1" x14ac:dyDescent="0.35">
      <c r="B67" s="88" t="s">
        <v>79</v>
      </c>
      <c r="C67" s="82" t="s">
        <v>13</v>
      </c>
      <c r="D67" s="82" t="s">
        <v>15</v>
      </c>
      <c r="E67" s="82" t="s">
        <v>71</v>
      </c>
      <c r="F67" s="82" t="s">
        <v>32</v>
      </c>
      <c r="G67" s="82" t="s">
        <v>77</v>
      </c>
      <c r="H67" s="82" t="s">
        <v>15</v>
      </c>
      <c r="I67" s="82" t="s">
        <v>80</v>
      </c>
      <c r="J67" s="83"/>
      <c r="K67" s="85">
        <f>K68+K69+K70</f>
        <v>1977.5</v>
      </c>
    </row>
    <row r="68" spans="2:16" ht="36.75" customHeight="1" x14ac:dyDescent="0.35">
      <c r="B68" s="81" t="s">
        <v>81</v>
      </c>
      <c r="C68" s="82" t="s">
        <v>13</v>
      </c>
      <c r="D68" s="82" t="s">
        <v>15</v>
      </c>
      <c r="E68" s="83" t="s">
        <v>71</v>
      </c>
      <c r="F68" s="82" t="s">
        <v>32</v>
      </c>
      <c r="G68" s="82" t="s">
        <v>77</v>
      </c>
      <c r="H68" s="82" t="s">
        <v>15</v>
      </c>
      <c r="I68" s="82" t="s">
        <v>80</v>
      </c>
      <c r="J68" s="82" t="s">
        <v>82</v>
      </c>
      <c r="K68" s="85">
        <v>1730.3</v>
      </c>
    </row>
    <row r="69" spans="2:16" ht="56.25" customHeight="1" x14ac:dyDescent="0.35">
      <c r="B69" s="81" t="s">
        <v>35</v>
      </c>
      <c r="C69" s="82" t="s">
        <v>13</v>
      </c>
      <c r="D69" s="82" t="s">
        <v>15</v>
      </c>
      <c r="E69" s="83" t="s">
        <v>71</v>
      </c>
      <c r="F69" s="82" t="s">
        <v>32</v>
      </c>
      <c r="G69" s="82" t="s">
        <v>77</v>
      </c>
      <c r="H69" s="82" t="s">
        <v>15</v>
      </c>
      <c r="I69" s="82" t="s">
        <v>80</v>
      </c>
      <c r="J69" s="82" t="s">
        <v>36</v>
      </c>
      <c r="K69" s="85">
        <v>245.2</v>
      </c>
    </row>
    <row r="70" spans="2:16" ht="37.5" customHeight="1" x14ac:dyDescent="0.35">
      <c r="B70" s="81" t="s">
        <v>37</v>
      </c>
      <c r="C70" s="82" t="s">
        <v>13</v>
      </c>
      <c r="D70" s="82" t="s">
        <v>15</v>
      </c>
      <c r="E70" s="83" t="s">
        <v>71</v>
      </c>
      <c r="F70" s="82" t="s">
        <v>32</v>
      </c>
      <c r="G70" s="82" t="s">
        <v>77</v>
      </c>
      <c r="H70" s="82" t="s">
        <v>15</v>
      </c>
      <c r="I70" s="82" t="s">
        <v>80</v>
      </c>
      <c r="J70" s="82" t="s">
        <v>38</v>
      </c>
      <c r="K70" s="85">
        <v>2</v>
      </c>
    </row>
    <row r="71" spans="2:16" ht="34.5" customHeight="1" x14ac:dyDescent="0.35">
      <c r="B71" s="88" t="s">
        <v>83</v>
      </c>
      <c r="C71" s="82" t="s">
        <v>13</v>
      </c>
      <c r="D71" s="83" t="s">
        <v>15</v>
      </c>
      <c r="E71" s="83" t="s">
        <v>71</v>
      </c>
      <c r="F71" s="83" t="s">
        <v>32</v>
      </c>
      <c r="G71" s="83" t="s">
        <v>84</v>
      </c>
      <c r="H71" s="83" t="s">
        <v>21</v>
      </c>
      <c r="I71" s="83" t="s">
        <v>22</v>
      </c>
      <c r="J71" s="83"/>
      <c r="K71" s="85">
        <f>K73</f>
        <v>7934.7000000000007</v>
      </c>
    </row>
    <row r="72" spans="2:16" ht="72.75" customHeight="1" x14ac:dyDescent="0.35">
      <c r="B72" s="88" t="s">
        <v>85</v>
      </c>
      <c r="C72" s="82" t="s">
        <v>13</v>
      </c>
      <c r="D72" s="83" t="s">
        <v>15</v>
      </c>
      <c r="E72" s="83" t="s">
        <v>71</v>
      </c>
      <c r="F72" s="83" t="s">
        <v>32</v>
      </c>
      <c r="G72" s="83" t="s">
        <v>84</v>
      </c>
      <c r="H72" s="83" t="s">
        <v>15</v>
      </c>
      <c r="I72" s="83" t="s">
        <v>22</v>
      </c>
      <c r="J72" s="83"/>
      <c r="K72" s="96">
        <f>K73</f>
        <v>7934.7000000000007</v>
      </c>
      <c r="L72" s="42"/>
      <c r="M72" s="43"/>
      <c r="N72" s="43"/>
      <c r="O72" s="43"/>
      <c r="P72" s="43"/>
    </row>
    <row r="73" spans="2:16" ht="54.75" customHeight="1" x14ac:dyDescent="0.35">
      <c r="B73" s="88" t="s">
        <v>79</v>
      </c>
      <c r="C73" s="82" t="s">
        <v>13</v>
      </c>
      <c r="D73" s="83" t="s">
        <v>15</v>
      </c>
      <c r="E73" s="83" t="s">
        <v>71</v>
      </c>
      <c r="F73" s="83" t="s">
        <v>32</v>
      </c>
      <c r="G73" s="83" t="s">
        <v>84</v>
      </c>
      <c r="H73" s="83" t="s">
        <v>15</v>
      </c>
      <c r="I73" s="83" t="s">
        <v>80</v>
      </c>
      <c r="J73" s="83"/>
      <c r="K73" s="96">
        <f>K74+K75+K76</f>
        <v>7934.7000000000007</v>
      </c>
      <c r="L73" s="42"/>
      <c r="M73" s="43"/>
      <c r="N73" s="43"/>
      <c r="O73" s="43"/>
      <c r="P73" s="43"/>
    </row>
    <row r="74" spans="2:16" ht="36.75" customHeight="1" x14ac:dyDescent="0.35">
      <c r="B74" s="81" t="s">
        <v>81</v>
      </c>
      <c r="C74" s="82" t="s">
        <v>13</v>
      </c>
      <c r="D74" s="83" t="s">
        <v>15</v>
      </c>
      <c r="E74" s="83" t="s">
        <v>71</v>
      </c>
      <c r="F74" s="83" t="s">
        <v>32</v>
      </c>
      <c r="G74" s="83" t="s">
        <v>84</v>
      </c>
      <c r="H74" s="83" t="s">
        <v>15</v>
      </c>
      <c r="I74" s="83" t="s">
        <v>80</v>
      </c>
      <c r="J74" s="82" t="s">
        <v>82</v>
      </c>
      <c r="K74" s="97">
        <v>5609.6</v>
      </c>
      <c r="L74" s="42"/>
      <c r="M74" s="43"/>
      <c r="N74" s="43"/>
      <c r="O74" s="43"/>
      <c r="P74" s="43"/>
    </row>
    <row r="75" spans="2:16" ht="54.75" customHeight="1" x14ac:dyDescent="0.35">
      <c r="B75" s="81" t="s">
        <v>35</v>
      </c>
      <c r="C75" s="82" t="s">
        <v>13</v>
      </c>
      <c r="D75" s="83" t="s">
        <v>15</v>
      </c>
      <c r="E75" s="83" t="s">
        <v>71</v>
      </c>
      <c r="F75" s="83" t="s">
        <v>32</v>
      </c>
      <c r="G75" s="83" t="s">
        <v>84</v>
      </c>
      <c r="H75" s="83" t="s">
        <v>15</v>
      </c>
      <c r="I75" s="83" t="s">
        <v>80</v>
      </c>
      <c r="J75" s="82" t="s">
        <v>36</v>
      </c>
      <c r="K75" s="97">
        <v>2299.1</v>
      </c>
      <c r="L75" s="42"/>
      <c r="M75" s="43"/>
      <c r="N75" s="43"/>
      <c r="O75" s="43"/>
      <c r="P75" s="43"/>
    </row>
    <row r="76" spans="2:16" ht="42" customHeight="1" x14ac:dyDescent="0.35">
      <c r="B76" s="81" t="s">
        <v>37</v>
      </c>
      <c r="C76" s="82" t="s">
        <v>13</v>
      </c>
      <c r="D76" s="83" t="s">
        <v>15</v>
      </c>
      <c r="E76" s="83" t="s">
        <v>71</v>
      </c>
      <c r="F76" s="83" t="s">
        <v>32</v>
      </c>
      <c r="G76" s="83" t="s">
        <v>84</v>
      </c>
      <c r="H76" s="83" t="s">
        <v>15</v>
      </c>
      <c r="I76" s="83" t="s">
        <v>80</v>
      </c>
      <c r="J76" s="82" t="s">
        <v>38</v>
      </c>
      <c r="K76" s="96">
        <v>26</v>
      </c>
      <c r="L76" s="42"/>
      <c r="M76" s="43"/>
      <c r="N76" s="43"/>
      <c r="O76" s="43"/>
      <c r="P76" s="43"/>
    </row>
    <row r="77" spans="2:16" ht="132.75" customHeight="1" x14ac:dyDescent="0.35">
      <c r="B77" s="88" t="s">
        <v>86</v>
      </c>
      <c r="C77" s="82" t="s">
        <v>13</v>
      </c>
      <c r="D77" s="83" t="s">
        <v>15</v>
      </c>
      <c r="E77" s="83" t="s">
        <v>71</v>
      </c>
      <c r="F77" s="83" t="s">
        <v>87</v>
      </c>
      <c r="G77" s="83" t="s">
        <v>20</v>
      </c>
      <c r="H77" s="83" t="s">
        <v>21</v>
      </c>
      <c r="I77" s="83" t="s">
        <v>22</v>
      </c>
      <c r="J77" s="83"/>
      <c r="K77" s="85">
        <f>K79</f>
        <v>180</v>
      </c>
      <c r="M77" s="29"/>
      <c r="N77" s="29"/>
      <c r="O77" s="29"/>
      <c r="P77" s="29"/>
    </row>
    <row r="78" spans="2:16" ht="150.75" customHeight="1" x14ac:dyDescent="0.35">
      <c r="B78" s="88" t="s">
        <v>88</v>
      </c>
      <c r="C78" s="82" t="s">
        <v>13</v>
      </c>
      <c r="D78" s="83" t="s">
        <v>15</v>
      </c>
      <c r="E78" s="83" t="s">
        <v>71</v>
      </c>
      <c r="F78" s="83" t="s">
        <v>87</v>
      </c>
      <c r="G78" s="83" t="s">
        <v>24</v>
      </c>
      <c r="H78" s="83" t="s">
        <v>21</v>
      </c>
      <c r="I78" s="83" t="s">
        <v>22</v>
      </c>
      <c r="J78" s="83"/>
      <c r="K78" s="85">
        <f>K79</f>
        <v>180</v>
      </c>
    </row>
    <row r="79" spans="2:16" ht="93" customHeight="1" x14ac:dyDescent="0.35">
      <c r="B79" s="88" t="s">
        <v>89</v>
      </c>
      <c r="C79" s="82" t="s">
        <v>13</v>
      </c>
      <c r="D79" s="83" t="s">
        <v>15</v>
      </c>
      <c r="E79" s="83" t="s">
        <v>71</v>
      </c>
      <c r="F79" s="83" t="s">
        <v>87</v>
      </c>
      <c r="G79" s="83" t="s">
        <v>24</v>
      </c>
      <c r="H79" s="83" t="s">
        <v>15</v>
      </c>
      <c r="I79" s="83" t="s">
        <v>22</v>
      </c>
      <c r="J79" s="83"/>
      <c r="K79" s="85">
        <f>K81</f>
        <v>180</v>
      </c>
    </row>
    <row r="80" spans="2:16" ht="72.75" customHeight="1" x14ac:dyDescent="0.35">
      <c r="B80" s="88" t="s">
        <v>90</v>
      </c>
      <c r="C80" s="82" t="s">
        <v>13</v>
      </c>
      <c r="D80" s="83" t="s">
        <v>15</v>
      </c>
      <c r="E80" s="83" t="s">
        <v>71</v>
      </c>
      <c r="F80" s="83" t="s">
        <v>87</v>
      </c>
      <c r="G80" s="83" t="s">
        <v>24</v>
      </c>
      <c r="H80" s="83" t="s">
        <v>15</v>
      </c>
      <c r="I80" s="83" t="s">
        <v>91</v>
      </c>
      <c r="J80" s="83"/>
      <c r="K80" s="85">
        <f>K81</f>
        <v>180</v>
      </c>
    </row>
    <row r="81" spans="2:14" ht="24" customHeight="1" x14ac:dyDescent="0.35">
      <c r="B81" s="98" t="s">
        <v>92</v>
      </c>
      <c r="C81" s="82" t="s">
        <v>13</v>
      </c>
      <c r="D81" s="83" t="s">
        <v>15</v>
      </c>
      <c r="E81" s="83" t="s">
        <v>71</v>
      </c>
      <c r="F81" s="83" t="s">
        <v>87</v>
      </c>
      <c r="G81" s="83" t="s">
        <v>24</v>
      </c>
      <c r="H81" s="83" t="s">
        <v>15</v>
      </c>
      <c r="I81" s="83" t="s">
        <v>91</v>
      </c>
      <c r="J81" s="83" t="s">
        <v>93</v>
      </c>
      <c r="K81" s="85">
        <v>180</v>
      </c>
    </row>
    <row r="82" spans="2:14" ht="131.4" customHeight="1" x14ac:dyDescent="0.35">
      <c r="B82" s="88" t="s">
        <v>94</v>
      </c>
      <c r="C82" s="82" t="s">
        <v>13</v>
      </c>
      <c r="D82" s="83" t="s">
        <v>15</v>
      </c>
      <c r="E82" s="83" t="s">
        <v>71</v>
      </c>
      <c r="F82" s="83" t="s">
        <v>95</v>
      </c>
      <c r="G82" s="83" t="s">
        <v>20</v>
      </c>
      <c r="H82" s="83" t="s">
        <v>21</v>
      </c>
      <c r="I82" s="83" t="s">
        <v>22</v>
      </c>
      <c r="J82" s="83"/>
      <c r="K82" s="85">
        <f>K84+K87+K90</f>
        <v>745</v>
      </c>
      <c r="N82" s="29"/>
    </row>
    <row r="83" spans="2:14" ht="72" customHeight="1" x14ac:dyDescent="0.35">
      <c r="B83" s="88" t="s">
        <v>96</v>
      </c>
      <c r="C83" s="82" t="s">
        <v>13</v>
      </c>
      <c r="D83" s="83" t="s">
        <v>15</v>
      </c>
      <c r="E83" s="83" t="s">
        <v>71</v>
      </c>
      <c r="F83" s="83" t="s">
        <v>95</v>
      </c>
      <c r="G83" s="83" t="s">
        <v>24</v>
      </c>
      <c r="H83" s="83" t="s">
        <v>21</v>
      </c>
      <c r="I83" s="83" t="s">
        <v>22</v>
      </c>
      <c r="J83" s="83"/>
      <c r="K83" s="85">
        <f>K85+K88+K91</f>
        <v>745</v>
      </c>
    </row>
    <row r="84" spans="2:14" ht="34.950000000000003" customHeight="1" x14ac:dyDescent="0.35">
      <c r="B84" s="88" t="s">
        <v>97</v>
      </c>
      <c r="C84" s="82" t="s">
        <v>13</v>
      </c>
      <c r="D84" s="83" t="s">
        <v>15</v>
      </c>
      <c r="E84" s="83" t="s">
        <v>71</v>
      </c>
      <c r="F84" s="83" t="s">
        <v>95</v>
      </c>
      <c r="G84" s="83" t="s">
        <v>24</v>
      </c>
      <c r="H84" s="83" t="s">
        <v>15</v>
      </c>
      <c r="I84" s="83" t="s">
        <v>22</v>
      </c>
      <c r="J84" s="83"/>
      <c r="K84" s="85">
        <f>K86</f>
        <v>670</v>
      </c>
    </row>
    <row r="85" spans="2:14" ht="53.25" customHeight="1" x14ac:dyDescent="0.35">
      <c r="B85" s="88" t="s">
        <v>98</v>
      </c>
      <c r="C85" s="82" t="s">
        <v>13</v>
      </c>
      <c r="D85" s="83" t="s">
        <v>15</v>
      </c>
      <c r="E85" s="83" t="s">
        <v>71</v>
      </c>
      <c r="F85" s="83" t="s">
        <v>95</v>
      </c>
      <c r="G85" s="83" t="s">
        <v>24</v>
      </c>
      <c r="H85" s="83" t="s">
        <v>15</v>
      </c>
      <c r="I85" s="83" t="s">
        <v>99</v>
      </c>
      <c r="J85" s="83"/>
      <c r="K85" s="85">
        <f>K86</f>
        <v>670</v>
      </c>
    </row>
    <row r="86" spans="2:14" ht="55.5" customHeight="1" x14ac:dyDescent="0.35">
      <c r="B86" s="81" t="s">
        <v>35</v>
      </c>
      <c r="C86" s="82" t="s">
        <v>13</v>
      </c>
      <c r="D86" s="83" t="s">
        <v>15</v>
      </c>
      <c r="E86" s="83" t="s">
        <v>71</v>
      </c>
      <c r="F86" s="83" t="s">
        <v>95</v>
      </c>
      <c r="G86" s="83" t="s">
        <v>24</v>
      </c>
      <c r="H86" s="83" t="s">
        <v>15</v>
      </c>
      <c r="I86" s="83" t="s">
        <v>99</v>
      </c>
      <c r="J86" s="83" t="s">
        <v>36</v>
      </c>
      <c r="K86" s="85">
        <v>670</v>
      </c>
    </row>
    <row r="87" spans="2:14" ht="34.950000000000003" customHeight="1" x14ac:dyDescent="0.35">
      <c r="B87" s="99" t="s">
        <v>100</v>
      </c>
      <c r="C87" s="82" t="s">
        <v>13</v>
      </c>
      <c r="D87" s="83" t="s">
        <v>15</v>
      </c>
      <c r="E87" s="83" t="s">
        <v>71</v>
      </c>
      <c r="F87" s="83" t="s">
        <v>95</v>
      </c>
      <c r="G87" s="83" t="s">
        <v>24</v>
      </c>
      <c r="H87" s="83" t="s">
        <v>17</v>
      </c>
      <c r="I87" s="83" t="s">
        <v>22</v>
      </c>
      <c r="J87" s="83"/>
      <c r="K87" s="85">
        <f>K89</f>
        <v>75</v>
      </c>
    </row>
    <row r="88" spans="2:14" ht="36.75" customHeight="1" x14ac:dyDescent="0.35">
      <c r="B88" s="99" t="s">
        <v>101</v>
      </c>
      <c r="C88" s="82" t="s">
        <v>13</v>
      </c>
      <c r="D88" s="83" t="s">
        <v>15</v>
      </c>
      <c r="E88" s="83" t="s">
        <v>71</v>
      </c>
      <c r="F88" s="83" t="s">
        <v>95</v>
      </c>
      <c r="G88" s="83" t="s">
        <v>24</v>
      </c>
      <c r="H88" s="83" t="s">
        <v>17</v>
      </c>
      <c r="I88" s="83" t="s">
        <v>102</v>
      </c>
      <c r="J88" s="83"/>
      <c r="K88" s="85">
        <f>K89</f>
        <v>75</v>
      </c>
    </row>
    <row r="89" spans="2:14" ht="59.25" customHeight="1" x14ac:dyDescent="0.35">
      <c r="B89" s="81" t="s">
        <v>35</v>
      </c>
      <c r="C89" s="82" t="s">
        <v>13</v>
      </c>
      <c r="D89" s="83" t="s">
        <v>15</v>
      </c>
      <c r="E89" s="83" t="s">
        <v>71</v>
      </c>
      <c r="F89" s="83" t="s">
        <v>95</v>
      </c>
      <c r="G89" s="83" t="s">
        <v>24</v>
      </c>
      <c r="H89" s="83" t="s">
        <v>17</v>
      </c>
      <c r="I89" s="83" t="s">
        <v>102</v>
      </c>
      <c r="J89" s="83" t="s">
        <v>36</v>
      </c>
      <c r="K89" s="85">
        <v>75</v>
      </c>
    </row>
    <row r="90" spans="2:14" ht="0.75" customHeight="1" x14ac:dyDescent="0.35">
      <c r="B90" s="99" t="s">
        <v>103</v>
      </c>
      <c r="C90" s="82" t="s">
        <v>13</v>
      </c>
      <c r="D90" s="83" t="s">
        <v>15</v>
      </c>
      <c r="E90" s="83" t="s">
        <v>71</v>
      </c>
      <c r="F90" s="83" t="s">
        <v>95</v>
      </c>
      <c r="G90" s="83" t="s">
        <v>24</v>
      </c>
      <c r="H90" s="83" t="s">
        <v>104</v>
      </c>
      <c r="I90" s="83" t="s">
        <v>22</v>
      </c>
      <c r="J90" s="83"/>
      <c r="K90" s="85">
        <f>K92</f>
        <v>0</v>
      </c>
    </row>
    <row r="91" spans="2:14" ht="57" hidden="1" customHeight="1" x14ac:dyDescent="0.35">
      <c r="B91" s="99" t="s">
        <v>105</v>
      </c>
      <c r="C91" s="82" t="s">
        <v>13</v>
      </c>
      <c r="D91" s="83" t="s">
        <v>15</v>
      </c>
      <c r="E91" s="83" t="s">
        <v>71</v>
      </c>
      <c r="F91" s="83" t="s">
        <v>95</v>
      </c>
      <c r="G91" s="83" t="s">
        <v>24</v>
      </c>
      <c r="H91" s="83" t="s">
        <v>104</v>
      </c>
      <c r="I91" s="83" t="s">
        <v>106</v>
      </c>
      <c r="J91" s="83"/>
      <c r="K91" s="85">
        <f>K92</f>
        <v>0</v>
      </c>
    </row>
    <row r="92" spans="2:14" ht="58.5" hidden="1" customHeight="1" x14ac:dyDescent="0.35">
      <c r="B92" s="81" t="s">
        <v>35</v>
      </c>
      <c r="C92" s="82" t="s">
        <v>13</v>
      </c>
      <c r="D92" s="83" t="s">
        <v>15</v>
      </c>
      <c r="E92" s="83" t="s">
        <v>71</v>
      </c>
      <c r="F92" s="83" t="s">
        <v>95</v>
      </c>
      <c r="G92" s="83" t="s">
        <v>24</v>
      </c>
      <c r="H92" s="83" t="s">
        <v>104</v>
      </c>
      <c r="I92" s="83" t="s">
        <v>106</v>
      </c>
      <c r="J92" s="83" t="s">
        <v>36</v>
      </c>
      <c r="K92" s="92">
        <v>0</v>
      </c>
    </row>
    <row r="93" spans="2:14" ht="111.75" customHeight="1" x14ac:dyDescent="0.35">
      <c r="B93" s="88" t="s">
        <v>107</v>
      </c>
      <c r="C93" s="82" t="s">
        <v>13</v>
      </c>
      <c r="D93" s="83" t="s">
        <v>15</v>
      </c>
      <c r="E93" s="83" t="s">
        <v>71</v>
      </c>
      <c r="F93" s="83" t="s">
        <v>108</v>
      </c>
      <c r="G93" s="83" t="s">
        <v>20</v>
      </c>
      <c r="H93" s="83" t="s">
        <v>21</v>
      </c>
      <c r="I93" s="83" t="s">
        <v>22</v>
      </c>
      <c r="J93" s="83"/>
      <c r="K93" s="85">
        <f>K95</f>
        <v>200</v>
      </c>
      <c r="N93" s="29"/>
    </row>
    <row r="94" spans="2:14" ht="114.6" customHeight="1" x14ac:dyDescent="0.35">
      <c r="B94" s="88" t="s">
        <v>109</v>
      </c>
      <c r="C94" s="82" t="s">
        <v>13</v>
      </c>
      <c r="D94" s="83" t="s">
        <v>15</v>
      </c>
      <c r="E94" s="83" t="s">
        <v>71</v>
      </c>
      <c r="F94" s="83" t="s">
        <v>108</v>
      </c>
      <c r="G94" s="83" t="s">
        <v>24</v>
      </c>
      <c r="H94" s="83" t="s">
        <v>21</v>
      </c>
      <c r="I94" s="83" t="s">
        <v>22</v>
      </c>
      <c r="J94" s="83"/>
      <c r="K94" s="85">
        <f>K95</f>
        <v>200</v>
      </c>
    </row>
    <row r="95" spans="2:14" ht="93" customHeight="1" x14ac:dyDescent="0.35">
      <c r="B95" s="88" t="s">
        <v>110</v>
      </c>
      <c r="C95" s="82" t="s">
        <v>13</v>
      </c>
      <c r="D95" s="83" t="s">
        <v>15</v>
      </c>
      <c r="E95" s="83" t="s">
        <v>71</v>
      </c>
      <c r="F95" s="83" t="s">
        <v>108</v>
      </c>
      <c r="G95" s="83" t="s">
        <v>24</v>
      </c>
      <c r="H95" s="83" t="s">
        <v>15</v>
      </c>
      <c r="I95" s="83" t="s">
        <v>22</v>
      </c>
      <c r="J95" s="83"/>
      <c r="K95" s="85">
        <f>K97</f>
        <v>200</v>
      </c>
    </row>
    <row r="96" spans="2:14" ht="37.5" customHeight="1" x14ac:dyDescent="0.35">
      <c r="B96" s="88" t="s">
        <v>111</v>
      </c>
      <c r="C96" s="82" t="s">
        <v>13</v>
      </c>
      <c r="D96" s="83" t="s">
        <v>15</v>
      </c>
      <c r="E96" s="83" t="s">
        <v>71</v>
      </c>
      <c r="F96" s="83" t="s">
        <v>108</v>
      </c>
      <c r="G96" s="83" t="s">
        <v>24</v>
      </c>
      <c r="H96" s="83" t="s">
        <v>15</v>
      </c>
      <c r="I96" s="83" t="s">
        <v>112</v>
      </c>
      <c r="J96" s="83"/>
      <c r="K96" s="85">
        <f>K97</f>
        <v>200</v>
      </c>
    </row>
    <row r="97" spans="1:14" ht="54.75" customHeight="1" x14ac:dyDescent="0.35">
      <c r="B97" s="81" t="s">
        <v>35</v>
      </c>
      <c r="C97" s="82" t="s">
        <v>13</v>
      </c>
      <c r="D97" s="83" t="s">
        <v>15</v>
      </c>
      <c r="E97" s="83" t="s">
        <v>71</v>
      </c>
      <c r="F97" s="83" t="s">
        <v>108</v>
      </c>
      <c r="G97" s="83" t="s">
        <v>24</v>
      </c>
      <c r="H97" s="83" t="s">
        <v>15</v>
      </c>
      <c r="I97" s="83" t="s">
        <v>112</v>
      </c>
      <c r="J97" s="83" t="s">
        <v>36</v>
      </c>
      <c r="K97" s="85">
        <v>200</v>
      </c>
    </row>
    <row r="98" spans="1:14" ht="112.5" hidden="1" customHeight="1" x14ac:dyDescent="0.35">
      <c r="B98" s="88" t="s">
        <v>284</v>
      </c>
      <c r="C98" s="82" t="s">
        <v>13</v>
      </c>
      <c r="D98" s="83" t="s">
        <v>15</v>
      </c>
      <c r="E98" s="83" t="s">
        <v>71</v>
      </c>
      <c r="F98" s="83" t="s">
        <v>285</v>
      </c>
      <c r="G98" s="83" t="s">
        <v>20</v>
      </c>
      <c r="H98" s="83" t="s">
        <v>21</v>
      </c>
      <c r="I98" s="83" t="s">
        <v>22</v>
      </c>
      <c r="J98" s="83"/>
      <c r="K98" s="85">
        <f>K102</f>
        <v>0</v>
      </c>
    </row>
    <row r="99" spans="1:14" ht="74.25" hidden="1" customHeight="1" x14ac:dyDescent="0.35">
      <c r="B99" s="88" t="s">
        <v>286</v>
      </c>
      <c r="C99" s="82" t="s">
        <v>13</v>
      </c>
      <c r="D99" s="83" t="s">
        <v>15</v>
      </c>
      <c r="E99" s="83" t="s">
        <v>71</v>
      </c>
      <c r="F99" s="83" t="s">
        <v>285</v>
      </c>
      <c r="G99" s="83" t="s">
        <v>24</v>
      </c>
      <c r="H99" s="83" t="s">
        <v>21</v>
      </c>
      <c r="I99" s="83" t="s">
        <v>22</v>
      </c>
      <c r="J99" s="82"/>
      <c r="K99" s="85">
        <f>K100</f>
        <v>0</v>
      </c>
    </row>
    <row r="100" spans="1:14" ht="34.5" hidden="1" customHeight="1" x14ac:dyDescent="0.35">
      <c r="B100" s="88" t="s">
        <v>287</v>
      </c>
      <c r="C100" s="82" t="s">
        <v>13</v>
      </c>
      <c r="D100" s="83" t="s">
        <v>15</v>
      </c>
      <c r="E100" s="83" t="s">
        <v>71</v>
      </c>
      <c r="F100" s="83" t="s">
        <v>285</v>
      </c>
      <c r="G100" s="83" t="s">
        <v>24</v>
      </c>
      <c r="H100" s="83" t="s">
        <v>15</v>
      </c>
      <c r="I100" s="83" t="s">
        <v>22</v>
      </c>
      <c r="J100" s="82"/>
      <c r="K100" s="85">
        <f>K101</f>
        <v>0</v>
      </c>
    </row>
    <row r="101" spans="1:14" ht="72" hidden="1" customHeight="1" x14ac:dyDescent="0.35">
      <c r="B101" s="88" t="s">
        <v>288</v>
      </c>
      <c r="C101" s="82" t="s">
        <v>13</v>
      </c>
      <c r="D101" s="83" t="s">
        <v>15</v>
      </c>
      <c r="E101" s="83" t="s">
        <v>71</v>
      </c>
      <c r="F101" s="83" t="s">
        <v>285</v>
      </c>
      <c r="G101" s="83" t="s">
        <v>24</v>
      </c>
      <c r="H101" s="83" t="s">
        <v>15</v>
      </c>
      <c r="I101" s="83" t="s">
        <v>289</v>
      </c>
      <c r="J101" s="82"/>
      <c r="K101" s="85">
        <f>K102</f>
        <v>0</v>
      </c>
    </row>
    <row r="102" spans="1:14" ht="36" hidden="1" customHeight="1" x14ac:dyDescent="0.35">
      <c r="B102" s="88" t="s">
        <v>123</v>
      </c>
      <c r="C102" s="82" t="s">
        <v>13</v>
      </c>
      <c r="D102" s="83" t="s">
        <v>15</v>
      </c>
      <c r="E102" s="83" t="s">
        <v>71</v>
      </c>
      <c r="F102" s="83" t="s">
        <v>285</v>
      </c>
      <c r="G102" s="83" t="s">
        <v>24</v>
      </c>
      <c r="H102" s="83" t="s">
        <v>15</v>
      </c>
      <c r="I102" s="83" t="s">
        <v>289</v>
      </c>
      <c r="J102" s="83" t="s">
        <v>36</v>
      </c>
      <c r="K102" s="85">
        <v>0</v>
      </c>
    </row>
    <row r="103" spans="1:14" ht="55.5" hidden="1" customHeight="1" x14ac:dyDescent="0.35">
      <c r="B103" s="98" t="s">
        <v>113</v>
      </c>
      <c r="C103" s="82" t="s">
        <v>13</v>
      </c>
      <c r="D103" s="83" t="s">
        <v>15</v>
      </c>
      <c r="E103" s="83" t="s">
        <v>71</v>
      </c>
      <c r="F103" s="82" t="s">
        <v>114</v>
      </c>
      <c r="G103" s="82" t="s">
        <v>20</v>
      </c>
      <c r="H103" s="82" t="s">
        <v>21</v>
      </c>
      <c r="I103" s="82" t="s">
        <v>22</v>
      </c>
      <c r="J103" s="82"/>
      <c r="K103" s="85">
        <f>K105</f>
        <v>76.099999999999994</v>
      </c>
    </row>
    <row r="104" spans="1:14" ht="78" customHeight="1" x14ac:dyDescent="0.35">
      <c r="B104" s="44" t="s">
        <v>323</v>
      </c>
      <c r="C104" s="82" t="s">
        <v>13</v>
      </c>
      <c r="D104" s="83" t="s">
        <v>15</v>
      </c>
      <c r="E104" s="83" t="s">
        <v>71</v>
      </c>
      <c r="F104" s="82" t="s">
        <v>114</v>
      </c>
      <c r="G104" s="82" t="s">
        <v>20</v>
      </c>
      <c r="H104" s="82" t="s">
        <v>21</v>
      </c>
      <c r="I104" s="82" t="s">
        <v>320</v>
      </c>
      <c r="J104" s="82"/>
      <c r="K104" s="85">
        <f>K105</f>
        <v>76.099999999999994</v>
      </c>
    </row>
    <row r="105" spans="1:14" ht="74.25" customHeight="1" x14ac:dyDescent="0.35">
      <c r="B105" s="98" t="s">
        <v>115</v>
      </c>
      <c r="C105" s="82" t="s">
        <v>13</v>
      </c>
      <c r="D105" s="83" t="s">
        <v>15</v>
      </c>
      <c r="E105" s="83" t="s">
        <v>71</v>
      </c>
      <c r="F105" s="82" t="s">
        <v>114</v>
      </c>
      <c r="G105" s="82" t="s">
        <v>24</v>
      </c>
      <c r="H105" s="82" t="s">
        <v>21</v>
      </c>
      <c r="I105" s="82" t="s">
        <v>22</v>
      </c>
      <c r="J105" s="82"/>
      <c r="K105" s="85">
        <f>K106</f>
        <v>76.099999999999994</v>
      </c>
    </row>
    <row r="106" spans="1:14" ht="37.950000000000003" customHeight="1" x14ac:dyDescent="0.35">
      <c r="B106" s="98" t="s">
        <v>116</v>
      </c>
      <c r="C106" s="82" t="s">
        <v>13</v>
      </c>
      <c r="D106" s="82" t="s">
        <v>15</v>
      </c>
      <c r="E106" s="82" t="s">
        <v>71</v>
      </c>
      <c r="F106" s="82" t="s">
        <v>114</v>
      </c>
      <c r="G106" s="82" t="s">
        <v>24</v>
      </c>
      <c r="H106" s="82" t="s">
        <v>21</v>
      </c>
      <c r="I106" s="82" t="s">
        <v>117</v>
      </c>
      <c r="J106" s="82"/>
      <c r="K106" s="85">
        <f>K107</f>
        <v>76.099999999999994</v>
      </c>
    </row>
    <row r="107" spans="1:14" ht="18.75" customHeight="1" x14ac:dyDescent="0.35">
      <c r="B107" s="94" t="s">
        <v>50</v>
      </c>
      <c r="C107" s="82" t="s">
        <v>13</v>
      </c>
      <c r="D107" s="83" t="s">
        <v>15</v>
      </c>
      <c r="E107" s="83" t="s">
        <v>71</v>
      </c>
      <c r="F107" s="82" t="s">
        <v>114</v>
      </c>
      <c r="G107" s="82" t="s">
        <v>24</v>
      </c>
      <c r="H107" s="82" t="s">
        <v>21</v>
      </c>
      <c r="I107" s="82" t="s">
        <v>117</v>
      </c>
      <c r="J107" s="82" t="s">
        <v>51</v>
      </c>
      <c r="K107" s="85">
        <v>76.099999999999994</v>
      </c>
    </row>
    <row r="108" spans="1:14" ht="1.5" hidden="1" customHeight="1" x14ac:dyDescent="0.35">
      <c r="A108" s="42"/>
      <c r="B108" s="81" t="s">
        <v>118</v>
      </c>
      <c r="C108" s="82" t="s">
        <v>13</v>
      </c>
      <c r="D108" s="83" t="s">
        <v>15</v>
      </c>
      <c r="E108" s="83" t="s">
        <v>71</v>
      </c>
      <c r="F108" s="82" t="s">
        <v>119</v>
      </c>
      <c r="G108" s="82" t="s">
        <v>20</v>
      </c>
      <c r="H108" s="82" t="s">
        <v>21</v>
      </c>
      <c r="I108" s="82" t="s">
        <v>22</v>
      </c>
      <c r="J108" s="82"/>
      <c r="K108" s="96">
        <f>K109</f>
        <v>0</v>
      </c>
      <c r="L108" s="42"/>
      <c r="M108" s="42"/>
    </row>
    <row r="109" spans="1:14" ht="35.25" hidden="1" customHeight="1" x14ac:dyDescent="0.35">
      <c r="A109" s="42"/>
      <c r="B109" s="81" t="s">
        <v>120</v>
      </c>
      <c r="C109" s="82" t="s">
        <v>13</v>
      </c>
      <c r="D109" s="83" t="s">
        <v>15</v>
      </c>
      <c r="E109" s="83" t="s">
        <v>71</v>
      </c>
      <c r="F109" s="82" t="s">
        <v>119</v>
      </c>
      <c r="G109" s="82" t="s">
        <v>24</v>
      </c>
      <c r="H109" s="82" t="s">
        <v>21</v>
      </c>
      <c r="I109" s="82" t="s">
        <v>22</v>
      </c>
      <c r="J109" s="82"/>
      <c r="K109" s="96">
        <f>K110</f>
        <v>0</v>
      </c>
      <c r="L109" s="42"/>
      <c r="M109" s="42"/>
      <c r="N109" s="29"/>
    </row>
    <row r="110" spans="1:14" ht="36" hidden="1" customHeight="1" x14ac:dyDescent="0.35">
      <c r="A110" s="42"/>
      <c r="B110" s="98" t="s">
        <v>121</v>
      </c>
      <c r="C110" s="82" t="s">
        <v>13</v>
      </c>
      <c r="D110" s="82" t="s">
        <v>15</v>
      </c>
      <c r="E110" s="82" t="s">
        <v>71</v>
      </c>
      <c r="F110" s="82" t="s">
        <v>119</v>
      </c>
      <c r="G110" s="82" t="s">
        <v>24</v>
      </c>
      <c r="H110" s="82" t="s">
        <v>21</v>
      </c>
      <c r="I110" s="82" t="s">
        <v>122</v>
      </c>
      <c r="J110" s="82"/>
      <c r="K110" s="96">
        <f>K111</f>
        <v>0</v>
      </c>
      <c r="L110" s="42"/>
      <c r="M110" s="42"/>
    </row>
    <row r="111" spans="1:14" ht="36" hidden="1" customHeight="1" x14ac:dyDescent="0.35">
      <c r="A111" s="42"/>
      <c r="B111" s="81" t="s">
        <v>123</v>
      </c>
      <c r="C111" s="82" t="s">
        <v>13</v>
      </c>
      <c r="D111" s="83" t="s">
        <v>15</v>
      </c>
      <c r="E111" s="83" t="s">
        <v>71</v>
      </c>
      <c r="F111" s="82" t="s">
        <v>119</v>
      </c>
      <c r="G111" s="82" t="s">
        <v>24</v>
      </c>
      <c r="H111" s="82" t="s">
        <v>21</v>
      </c>
      <c r="I111" s="82" t="s">
        <v>122</v>
      </c>
      <c r="J111" s="82" t="s">
        <v>36</v>
      </c>
      <c r="K111" s="97">
        <v>0</v>
      </c>
      <c r="L111" s="42"/>
      <c r="M111" s="42"/>
    </row>
    <row r="112" spans="1:14" ht="21" customHeight="1" x14ac:dyDescent="0.3">
      <c r="A112" s="42"/>
      <c r="B112" s="100" t="s">
        <v>124</v>
      </c>
      <c r="C112" s="101" t="s">
        <v>13</v>
      </c>
      <c r="D112" s="102" t="s">
        <v>17</v>
      </c>
      <c r="E112" s="102"/>
      <c r="F112" s="102"/>
      <c r="G112" s="102"/>
      <c r="H112" s="102"/>
      <c r="I112" s="103"/>
      <c r="J112" s="103"/>
      <c r="K112" s="104">
        <f>K116</f>
        <v>212.3</v>
      </c>
      <c r="L112" s="42"/>
      <c r="M112" s="47"/>
    </row>
    <row r="113" spans="1:13" ht="37.5" customHeight="1" x14ac:dyDescent="0.35">
      <c r="A113" s="42"/>
      <c r="B113" s="105" t="s">
        <v>125</v>
      </c>
      <c r="C113" s="82" t="s">
        <v>13</v>
      </c>
      <c r="D113" s="106" t="s">
        <v>17</v>
      </c>
      <c r="E113" s="106" t="s">
        <v>104</v>
      </c>
      <c r="F113" s="106"/>
      <c r="G113" s="106"/>
      <c r="H113" s="106"/>
      <c r="I113" s="107"/>
      <c r="J113" s="103"/>
      <c r="K113" s="96">
        <f>K114</f>
        <v>212.3</v>
      </c>
      <c r="L113" s="42"/>
      <c r="M113" s="42"/>
    </row>
    <row r="114" spans="1:13" ht="54" customHeight="1" x14ac:dyDescent="0.35">
      <c r="A114" s="42"/>
      <c r="B114" s="105" t="s">
        <v>126</v>
      </c>
      <c r="C114" s="82" t="s">
        <v>13</v>
      </c>
      <c r="D114" s="106" t="s">
        <v>17</v>
      </c>
      <c r="E114" s="106" t="s">
        <v>104</v>
      </c>
      <c r="F114" s="106" t="s">
        <v>127</v>
      </c>
      <c r="G114" s="106" t="s">
        <v>20</v>
      </c>
      <c r="H114" s="106" t="s">
        <v>21</v>
      </c>
      <c r="I114" s="107" t="s">
        <v>22</v>
      </c>
      <c r="J114" s="103"/>
      <c r="K114" s="96">
        <f>K115</f>
        <v>212.3</v>
      </c>
      <c r="L114" s="42"/>
      <c r="M114" s="42"/>
    </row>
    <row r="115" spans="1:13" ht="78" customHeight="1" x14ac:dyDescent="0.35">
      <c r="A115" s="42"/>
      <c r="B115" s="105" t="s">
        <v>128</v>
      </c>
      <c r="C115" s="82" t="s">
        <v>13</v>
      </c>
      <c r="D115" s="106" t="s">
        <v>17</v>
      </c>
      <c r="E115" s="106" t="s">
        <v>104</v>
      </c>
      <c r="F115" s="106" t="s">
        <v>127</v>
      </c>
      <c r="G115" s="106" t="s">
        <v>24</v>
      </c>
      <c r="H115" s="106" t="s">
        <v>21</v>
      </c>
      <c r="I115" s="107" t="s">
        <v>22</v>
      </c>
      <c r="J115" s="103"/>
      <c r="K115" s="96">
        <f>K116</f>
        <v>212.3</v>
      </c>
      <c r="L115" s="42"/>
      <c r="M115" s="42"/>
    </row>
    <row r="116" spans="1:13" ht="53.25" customHeight="1" x14ac:dyDescent="0.35">
      <c r="A116" s="48"/>
      <c r="B116" s="94" t="s">
        <v>129</v>
      </c>
      <c r="C116" s="82" t="s">
        <v>13</v>
      </c>
      <c r="D116" s="90" t="s">
        <v>17</v>
      </c>
      <c r="E116" s="90" t="s">
        <v>104</v>
      </c>
      <c r="F116" s="90" t="s">
        <v>127</v>
      </c>
      <c r="G116" s="90" t="s">
        <v>24</v>
      </c>
      <c r="H116" s="90" t="s">
        <v>21</v>
      </c>
      <c r="I116" s="107" t="s">
        <v>130</v>
      </c>
      <c r="J116" s="82"/>
      <c r="K116" s="96">
        <f>K117</f>
        <v>212.3</v>
      </c>
      <c r="L116" s="42"/>
      <c r="M116" s="42"/>
    </row>
    <row r="117" spans="1:13" ht="55.5" customHeight="1" x14ac:dyDescent="0.35">
      <c r="A117" s="42"/>
      <c r="B117" s="81" t="s">
        <v>27</v>
      </c>
      <c r="C117" s="82" t="s">
        <v>13</v>
      </c>
      <c r="D117" s="90" t="s">
        <v>17</v>
      </c>
      <c r="E117" s="90" t="s">
        <v>104</v>
      </c>
      <c r="F117" s="90" t="s">
        <v>127</v>
      </c>
      <c r="G117" s="90" t="s">
        <v>24</v>
      </c>
      <c r="H117" s="90" t="s">
        <v>21</v>
      </c>
      <c r="I117" s="107" t="s">
        <v>130</v>
      </c>
      <c r="J117" s="82" t="s">
        <v>28</v>
      </c>
      <c r="K117" s="97">
        <v>212.3</v>
      </c>
      <c r="L117" s="42"/>
      <c r="M117" s="42"/>
    </row>
    <row r="118" spans="1:13" ht="39.75" customHeight="1" x14ac:dyDescent="0.3">
      <c r="B118" s="108" t="s">
        <v>131</v>
      </c>
      <c r="C118" s="101" t="s">
        <v>13</v>
      </c>
      <c r="D118" s="109" t="s">
        <v>104</v>
      </c>
      <c r="E118" s="110"/>
      <c r="F118" s="109"/>
      <c r="G118" s="109"/>
      <c r="H118" s="109"/>
      <c r="I118" s="109"/>
      <c r="J118" s="109"/>
      <c r="K118" s="111">
        <f>K119</f>
        <v>105</v>
      </c>
      <c r="M118" s="17"/>
    </row>
    <row r="119" spans="1:13" ht="61.5" customHeight="1" x14ac:dyDescent="0.35">
      <c r="B119" s="95" t="s">
        <v>132</v>
      </c>
      <c r="C119" s="82" t="s">
        <v>13</v>
      </c>
      <c r="D119" s="82" t="s">
        <v>104</v>
      </c>
      <c r="E119" s="82" t="s">
        <v>133</v>
      </c>
      <c r="F119" s="82"/>
      <c r="G119" s="82"/>
      <c r="H119" s="82"/>
      <c r="I119" s="82"/>
      <c r="J119" s="82"/>
      <c r="K119" s="96">
        <f>K120+K125+K130</f>
        <v>105</v>
      </c>
      <c r="M119" s="17"/>
    </row>
    <row r="120" spans="1:13" ht="100.5" customHeight="1" x14ac:dyDescent="0.35">
      <c r="B120" s="86" t="s">
        <v>134</v>
      </c>
      <c r="C120" s="82" t="s">
        <v>13</v>
      </c>
      <c r="D120" s="83" t="s">
        <v>104</v>
      </c>
      <c r="E120" s="83" t="s">
        <v>133</v>
      </c>
      <c r="F120" s="83" t="s">
        <v>135</v>
      </c>
      <c r="G120" s="83" t="s">
        <v>20</v>
      </c>
      <c r="H120" s="83" t="s">
        <v>21</v>
      </c>
      <c r="I120" s="83" t="s">
        <v>22</v>
      </c>
      <c r="J120" s="83"/>
      <c r="K120" s="85">
        <f>K121</f>
        <v>5</v>
      </c>
      <c r="M120" s="17"/>
    </row>
    <row r="121" spans="1:13" ht="57.75" customHeight="1" x14ac:dyDescent="0.35">
      <c r="B121" s="86" t="s">
        <v>136</v>
      </c>
      <c r="C121" s="82" t="s">
        <v>13</v>
      </c>
      <c r="D121" s="83" t="s">
        <v>104</v>
      </c>
      <c r="E121" s="83" t="s">
        <v>133</v>
      </c>
      <c r="F121" s="83" t="s">
        <v>135</v>
      </c>
      <c r="G121" s="83" t="s">
        <v>24</v>
      </c>
      <c r="H121" s="83" t="s">
        <v>21</v>
      </c>
      <c r="I121" s="83" t="s">
        <v>22</v>
      </c>
      <c r="J121" s="83"/>
      <c r="K121" s="85">
        <f>K122</f>
        <v>5</v>
      </c>
      <c r="M121" s="17"/>
    </row>
    <row r="122" spans="1:13" ht="54.75" customHeight="1" x14ac:dyDescent="0.35">
      <c r="B122" s="88" t="s">
        <v>137</v>
      </c>
      <c r="C122" s="82" t="s">
        <v>13</v>
      </c>
      <c r="D122" s="83" t="s">
        <v>104</v>
      </c>
      <c r="E122" s="83" t="s">
        <v>133</v>
      </c>
      <c r="F122" s="83" t="s">
        <v>135</v>
      </c>
      <c r="G122" s="83" t="s">
        <v>24</v>
      </c>
      <c r="H122" s="83" t="s">
        <v>15</v>
      </c>
      <c r="I122" s="83" t="s">
        <v>22</v>
      </c>
      <c r="J122" s="83"/>
      <c r="K122" s="85">
        <f>K123</f>
        <v>5</v>
      </c>
    </row>
    <row r="123" spans="1:13" ht="36" customHeight="1" x14ac:dyDescent="0.35">
      <c r="B123" s="88" t="s">
        <v>138</v>
      </c>
      <c r="C123" s="82" t="s">
        <v>13</v>
      </c>
      <c r="D123" s="83" t="s">
        <v>104</v>
      </c>
      <c r="E123" s="83" t="s">
        <v>133</v>
      </c>
      <c r="F123" s="83" t="s">
        <v>135</v>
      </c>
      <c r="G123" s="83" t="s">
        <v>24</v>
      </c>
      <c r="H123" s="83" t="s">
        <v>15</v>
      </c>
      <c r="I123" s="83" t="s">
        <v>139</v>
      </c>
      <c r="J123" s="83"/>
      <c r="K123" s="85">
        <f>K124</f>
        <v>5</v>
      </c>
    </row>
    <row r="124" spans="1:13" ht="54.75" customHeight="1" x14ac:dyDescent="0.35">
      <c r="B124" s="81" t="s">
        <v>35</v>
      </c>
      <c r="C124" s="82" t="s">
        <v>13</v>
      </c>
      <c r="D124" s="83" t="s">
        <v>104</v>
      </c>
      <c r="E124" s="83" t="s">
        <v>133</v>
      </c>
      <c r="F124" s="83" t="s">
        <v>135</v>
      </c>
      <c r="G124" s="83" t="s">
        <v>24</v>
      </c>
      <c r="H124" s="83" t="s">
        <v>15</v>
      </c>
      <c r="I124" s="83" t="s">
        <v>139</v>
      </c>
      <c r="J124" s="83" t="s">
        <v>36</v>
      </c>
      <c r="K124" s="85">
        <v>5</v>
      </c>
    </row>
    <row r="125" spans="1:13" ht="94.2" customHeight="1" x14ac:dyDescent="0.35">
      <c r="A125" s="34"/>
      <c r="B125" s="88" t="s">
        <v>140</v>
      </c>
      <c r="C125" s="82" t="s">
        <v>13</v>
      </c>
      <c r="D125" s="83" t="s">
        <v>104</v>
      </c>
      <c r="E125" s="83" t="s">
        <v>133</v>
      </c>
      <c r="F125" s="83" t="s">
        <v>141</v>
      </c>
      <c r="G125" s="83" t="s">
        <v>20</v>
      </c>
      <c r="H125" s="83" t="s">
        <v>21</v>
      </c>
      <c r="I125" s="83" t="s">
        <v>22</v>
      </c>
      <c r="J125" s="112"/>
      <c r="K125" s="85">
        <f>K127</f>
        <v>50</v>
      </c>
    </row>
    <row r="126" spans="1:13" ht="55.5" customHeight="1" x14ac:dyDescent="0.35">
      <c r="A126" s="34"/>
      <c r="B126" s="88" t="s">
        <v>142</v>
      </c>
      <c r="C126" s="82" t="s">
        <v>13</v>
      </c>
      <c r="D126" s="83" t="s">
        <v>104</v>
      </c>
      <c r="E126" s="83" t="s">
        <v>133</v>
      </c>
      <c r="F126" s="83" t="s">
        <v>141</v>
      </c>
      <c r="G126" s="83" t="s">
        <v>24</v>
      </c>
      <c r="H126" s="83" t="s">
        <v>21</v>
      </c>
      <c r="I126" s="83" t="s">
        <v>22</v>
      </c>
      <c r="J126" s="112"/>
      <c r="K126" s="85">
        <f>K127</f>
        <v>50</v>
      </c>
    </row>
    <row r="127" spans="1:13" ht="36.75" customHeight="1" x14ac:dyDescent="0.35">
      <c r="A127" s="34"/>
      <c r="B127" s="88" t="s">
        <v>143</v>
      </c>
      <c r="C127" s="82" t="s">
        <v>13</v>
      </c>
      <c r="D127" s="83" t="s">
        <v>104</v>
      </c>
      <c r="E127" s="83" t="s">
        <v>133</v>
      </c>
      <c r="F127" s="83" t="s">
        <v>141</v>
      </c>
      <c r="G127" s="83" t="s">
        <v>24</v>
      </c>
      <c r="H127" s="83" t="s">
        <v>15</v>
      </c>
      <c r="I127" s="83" t="s">
        <v>22</v>
      </c>
      <c r="J127" s="112"/>
      <c r="K127" s="85">
        <f>K128</f>
        <v>50</v>
      </c>
    </row>
    <row r="128" spans="1:13" ht="37.5" customHeight="1" x14ac:dyDescent="0.35">
      <c r="A128" s="34"/>
      <c r="B128" s="88" t="s">
        <v>144</v>
      </c>
      <c r="C128" s="82" t="s">
        <v>13</v>
      </c>
      <c r="D128" s="83" t="s">
        <v>104</v>
      </c>
      <c r="E128" s="83" t="s">
        <v>133</v>
      </c>
      <c r="F128" s="83" t="s">
        <v>141</v>
      </c>
      <c r="G128" s="83" t="s">
        <v>24</v>
      </c>
      <c r="H128" s="83" t="s">
        <v>15</v>
      </c>
      <c r="I128" s="83" t="s">
        <v>145</v>
      </c>
      <c r="J128" s="112"/>
      <c r="K128" s="85">
        <f>K129</f>
        <v>50</v>
      </c>
    </row>
    <row r="129" spans="1:18" ht="55.5" customHeight="1" x14ac:dyDescent="0.35">
      <c r="A129" s="34"/>
      <c r="B129" s="81" t="s">
        <v>35</v>
      </c>
      <c r="C129" s="82" t="s">
        <v>13</v>
      </c>
      <c r="D129" s="83" t="s">
        <v>104</v>
      </c>
      <c r="E129" s="83" t="s">
        <v>133</v>
      </c>
      <c r="F129" s="83" t="s">
        <v>141</v>
      </c>
      <c r="G129" s="83" t="s">
        <v>24</v>
      </c>
      <c r="H129" s="83" t="s">
        <v>15</v>
      </c>
      <c r="I129" s="83" t="s">
        <v>145</v>
      </c>
      <c r="J129" s="112" t="s">
        <v>36</v>
      </c>
      <c r="K129" s="92">
        <v>50</v>
      </c>
    </row>
    <row r="130" spans="1:18" ht="138" customHeight="1" x14ac:dyDescent="0.35">
      <c r="B130" s="88" t="s">
        <v>146</v>
      </c>
      <c r="C130" s="82" t="s">
        <v>13</v>
      </c>
      <c r="D130" s="83" t="s">
        <v>104</v>
      </c>
      <c r="E130" s="83" t="s">
        <v>133</v>
      </c>
      <c r="F130" s="83" t="s">
        <v>147</v>
      </c>
      <c r="G130" s="83" t="s">
        <v>20</v>
      </c>
      <c r="H130" s="83" t="s">
        <v>21</v>
      </c>
      <c r="I130" s="83" t="s">
        <v>22</v>
      </c>
      <c r="J130" s="112"/>
      <c r="K130" s="85">
        <f>K131</f>
        <v>50</v>
      </c>
    </row>
    <row r="131" spans="1:18" ht="111" customHeight="1" x14ac:dyDescent="0.35">
      <c r="B131" s="88" t="s">
        <v>148</v>
      </c>
      <c r="C131" s="82" t="s">
        <v>13</v>
      </c>
      <c r="D131" s="83" t="s">
        <v>104</v>
      </c>
      <c r="E131" s="83" t="s">
        <v>133</v>
      </c>
      <c r="F131" s="83" t="s">
        <v>147</v>
      </c>
      <c r="G131" s="83" t="s">
        <v>24</v>
      </c>
      <c r="H131" s="83" t="s">
        <v>21</v>
      </c>
      <c r="I131" s="83" t="s">
        <v>22</v>
      </c>
      <c r="J131" s="112"/>
      <c r="K131" s="85">
        <f>K132</f>
        <v>50</v>
      </c>
    </row>
    <row r="132" spans="1:18" ht="73.5" customHeight="1" x14ac:dyDescent="0.35">
      <c r="B132" s="88" t="s">
        <v>149</v>
      </c>
      <c r="C132" s="82" t="s">
        <v>13</v>
      </c>
      <c r="D132" s="83" t="s">
        <v>104</v>
      </c>
      <c r="E132" s="83" t="s">
        <v>133</v>
      </c>
      <c r="F132" s="83" t="s">
        <v>147</v>
      </c>
      <c r="G132" s="83" t="s">
        <v>24</v>
      </c>
      <c r="H132" s="83" t="s">
        <v>15</v>
      </c>
      <c r="I132" s="83" t="s">
        <v>22</v>
      </c>
      <c r="J132" s="112"/>
      <c r="K132" s="85">
        <f>K133</f>
        <v>50</v>
      </c>
    </row>
    <row r="133" spans="1:18" ht="36" customHeight="1" x14ac:dyDescent="0.35">
      <c r="B133" s="88" t="s">
        <v>150</v>
      </c>
      <c r="C133" s="82" t="s">
        <v>13</v>
      </c>
      <c r="D133" s="83" t="s">
        <v>104</v>
      </c>
      <c r="E133" s="83" t="s">
        <v>133</v>
      </c>
      <c r="F133" s="83" t="s">
        <v>147</v>
      </c>
      <c r="G133" s="83" t="s">
        <v>24</v>
      </c>
      <c r="H133" s="83" t="s">
        <v>15</v>
      </c>
      <c r="I133" s="83" t="s">
        <v>151</v>
      </c>
      <c r="J133" s="112"/>
      <c r="K133" s="85">
        <f>K134</f>
        <v>50</v>
      </c>
    </row>
    <row r="134" spans="1:18" ht="54" customHeight="1" x14ac:dyDescent="0.35">
      <c r="B134" s="81" t="s">
        <v>35</v>
      </c>
      <c r="C134" s="82" t="s">
        <v>13</v>
      </c>
      <c r="D134" s="83" t="s">
        <v>104</v>
      </c>
      <c r="E134" s="83" t="s">
        <v>133</v>
      </c>
      <c r="F134" s="83" t="s">
        <v>147</v>
      </c>
      <c r="G134" s="83" t="s">
        <v>24</v>
      </c>
      <c r="H134" s="83" t="s">
        <v>15</v>
      </c>
      <c r="I134" s="83" t="s">
        <v>151</v>
      </c>
      <c r="J134" s="112" t="s">
        <v>36</v>
      </c>
      <c r="K134" s="85">
        <v>50</v>
      </c>
    </row>
    <row r="135" spans="1:18" ht="19.5" customHeight="1" x14ac:dyDescent="0.3">
      <c r="B135" s="113" t="s">
        <v>152</v>
      </c>
      <c r="C135" s="101" t="s">
        <v>13</v>
      </c>
      <c r="D135" s="114" t="s">
        <v>30</v>
      </c>
      <c r="E135" s="114"/>
      <c r="F135" s="114"/>
      <c r="G135" s="114"/>
      <c r="H135" s="114"/>
      <c r="I135" s="114"/>
      <c r="J135" s="114"/>
      <c r="K135" s="115">
        <f>K136+K162</f>
        <v>17707</v>
      </c>
    </row>
    <row r="136" spans="1:18" ht="36" x14ac:dyDescent="0.35">
      <c r="B136" s="95" t="s">
        <v>153</v>
      </c>
      <c r="C136" s="82" t="s">
        <v>13</v>
      </c>
      <c r="D136" s="112" t="s">
        <v>30</v>
      </c>
      <c r="E136" s="112" t="s">
        <v>154</v>
      </c>
      <c r="F136" s="112"/>
      <c r="G136" s="112"/>
      <c r="H136" s="112"/>
      <c r="I136" s="112"/>
      <c r="J136" s="112"/>
      <c r="K136" s="85">
        <f>K137+K148</f>
        <v>17502</v>
      </c>
      <c r="M136" s="17"/>
    </row>
    <row r="137" spans="1:18" ht="116.25" customHeight="1" x14ac:dyDescent="0.35">
      <c r="B137" s="95" t="s">
        <v>155</v>
      </c>
      <c r="C137" s="82" t="s">
        <v>13</v>
      </c>
      <c r="D137" s="112" t="s">
        <v>30</v>
      </c>
      <c r="E137" s="112" t="s">
        <v>154</v>
      </c>
      <c r="F137" s="112" t="s">
        <v>156</v>
      </c>
      <c r="G137" s="112" t="s">
        <v>20</v>
      </c>
      <c r="H137" s="112" t="s">
        <v>21</v>
      </c>
      <c r="I137" s="112" t="s">
        <v>22</v>
      </c>
      <c r="J137" s="112"/>
      <c r="K137" s="85">
        <f>K138+K145</f>
        <v>15402</v>
      </c>
    </row>
    <row r="138" spans="1:18" ht="96.75" customHeight="1" x14ac:dyDescent="0.35">
      <c r="B138" s="95" t="s">
        <v>157</v>
      </c>
      <c r="C138" s="82" t="s">
        <v>13</v>
      </c>
      <c r="D138" s="112" t="s">
        <v>30</v>
      </c>
      <c r="E138" s="112" t="s">
        <v>154</v>
      </c>
      <c r="F138" s="112" t="s">
        <v>156</v>
      </c>
      <c r="G138" s="112" t="s">
        <v>24</v>
      </c>
      <c r="H138" s="112" t="s">
        <v>21</v>
      </c>
      <c r="I138" s="112" t="s">
        <v>22</v>
      </c>
      <c r="J138" s="112"/>
      <c r="K138" s="85">
        <f>K139</f>
        <v>4968</v>
      </c>
    </row>
    <row r="139" spans="1:18" ht="37.5" customHeight="1" x14ac:dyDescent="0.35">
      <c r="B139" s="95" t="s">
        <v>158</v>
      </c>
      <c r="C139" s="82" t="s">
        <v>13</v>
      </c>
      <c r="D139" s="112" t="s">
        <v>30</v>
      </c>
      <c r="E139" s="112" t="s">
        <v>154</v>
      </c>
      <c r="F139" s="112" t="s">
        <v>156</v>
      </c>
      <c r="G139" s="112" t="s">
        <v>24</v>
      </c>
      <c r="H139" s="112" t="s">
        <v>15</v>
      </c>
      <c r="I139" s="112" t="s">
        <v>22</v>
      </c>
      <c r="J139" s="112"/>
      <c r="K139" s="85">
        <f>K141</f>
        <v>4968</v>
      </c>
    </row>
    <row r="140" spans="1:18" ht="36.75" customHeight="1" x14ac:dyDescent="0.35">
      <c r="B140" s="95" t="s">
        <v>159</v>
      </c>
      <c r="C140" s="82" t="s">
        <v>13</v>
      </c>
      <c r="D140" s="112" t="s">
        <v>30</v>
      </c>
      <c r="E140" s="112" t="s">
        <v>154</v>
      </c>
      <c r="F140" s="112" t="s">
        <v>156</v>
      </c>
      <c r="G140" s="112" t="s">
        <v>24</v>
      </c>
      <c r="H140" s="112" t="s">
        <v>15</v>
      </c>
      <c r="I140" s="112" t="s">
        <v>160</v>
      </c>
      <c r="J140" s="112"/>
      <c r="K140" s="85">
        <f>K141</f>
        <v>4968</v>
      </c>
    </row>
    <row r="141" spans="1:18" ht="54.75" customHeight="1" x14ac:dyDescent="0.35">
      <c r="B141" s="81" t="s">
        <v>35</v>
      </c>
      <c r="C141" s="82" t="s">
        <v>13</v>
      </c>
      <c r="D141" s="112" t="s">
        <v>30</v>
      </c>
      <c r="E141" s="112" t="s">
        <v>154</v>
      </c>
      <c r="F141" s="112" t="s">
        <v>156</v>
      </c>
      <c r="G141" s="112" t="s">
        <v>24</v>
      </c>
      <c r="H141" s="112" t="s">
        <v>15</v>
      </c>
      <c r="I141" s="112" t="s">
        <v>160</v>
      </c>
      <c r="J141" s="112" t="s">
        <v>36</v>
      </c>
      <c r="K141" s="92">
        <v>4968</v>
      </c>
      <c r="M141" s="34"/>
      <c r="N141" s="34"/>
      <c r="O141" s="34"/>
      <c r="P141" s="34"/>
      <c r="Q141" s="34"/>
      <c r="R141" s="34"/>
    </row>
    <row r="142" spans="1:18" ht="319.5" hidden="1" customHeight="1" x14ac:dyDescent="0.35">
      <c r="B142" s="81" t="s">
        <v>291</v>
      </c>
      <c r="C142" s="82" t="s">
        <v>13</v>
      </c>
      <c r="D142" s="112" t="s">
        <v>30</v>
      </c>
      <c r="E142" s="112" t="s">
        <v>154</v>
      </c>
      <c r="F142" s="112" t="s">
        <v>156</v>
      </c>
      <c r="G142" s="112" t="s">
        <v>24</v>
      </c>
      <c r="H142" s="112" t="s">
        <v>104</v>
      </c>
      <c r="I142" s="112" t="s">
        <v>22</v>
      </c>
      <c r="J142" s="112"/>
      <c r="K142" s="92">
        <f>K143</f>
        <v>0</v>
      </c>
      <c r="M142" s="34"/>
      <c r="N142" s="34"/>
      <c r="O142" s="34"/>
      <c r="P142" s="34"/>
      <c r="Q142" s="34"/>
      <c r="R142" s="34"/>
    </row>
    <row r="143" spans="1:18" ht="93.75" hidden="1" customHeight="1" x14ac:dyDescent="0.35">
      <c r="B143" s="81" t="s">
        <v>300</v>
      </c>
      <c r="C143" s="82" t="s">
        <v>13</v>
      </c>
      <c r="D143" s="112" t="s">
        <v>30</v>
      </c>
      <c r="E143" s="112" t="s">
        <v>154</v>
      </c>
      <c r="F143" s="112" t="s">
        <v>156</v>
      </c>
      <c r="G143" s="112" t="s">
        <v>24</v>
      </c>
      <c r="H143" s="112" t="s">
        <v>104</v>
      </c>
      <c r="I143" s="112" t="s">
        <v>290</v>
      </c>
      <c r="J143" s="112"/>
      <c r="K143" s="92">
        <f>K144</f>
        <v>0</v>
      </c>
      <c r="M143" s="34"/>
      <c r="N143" s="34"/>
      <c r="O143" s="34"/>
      <c r="P143" s="34"/>
      <c r="Q143" s="34"/>
      <c r="R143" s="34"/>
    </row>
    <row r="144" spans="1:18" ht="57.75" hidden="1" customHeight="1" x14ac:dyDescent="0.35">
      <c r="B144" s="81" t="s">
        <v>35</v>
      </c>
      <c r="C144" s="82" t="s">
        <v>13</v>
      </c>
      <c r="D144" s="112" t="s">
        <v>30</v>
      </c>
      <c r="E144" s="112" t="s">
        <v>154</v>
      </c>
      <c r="F144" s="112" t="s">
        <v>156</v>
      </c>
      <c r="G144" s="112" t="s">
        <v>24</v>
      </c>
      <c r="H144" s="112" t="s">
        <v>104</v>
      </c>
      <c r="I144" s="112" t="s">
        <v>290</v>
      </c>
      <c r="J144" s="112" t="s">
        <v>36</v>
      </c>
      <c r="K144" s="92">
        <v>0</v>
      </c>
      <c r="M144" s="34"/>
      <c r="N144" s="34"/>
      <c r="O144" s="34"/>
      <c r="P144" s="34"/>
      <c r="Q144" s="34"/>
      <c r="R144" s="34"/>
    </row>
    <row r="145" spans="2:18" ht="323.25" customHeight="1" x14ac:dyDescent="0.35">
      <c r="B145" s="81" t="s">
        <v>291</v>
      </c>
      <c r="C145" s="82" t="s">
        <v>13</v>
      </c>
      <c r="D145" s="112" t="s">
        <v>30</v>
      </c>
      <c r="E145" s="112" t="s">
        <v>154</v>
      </c>
      <c r="F145" s="112" t="s">
        <v>156</v>
      </c>
      <c r="G145" s="112" t="s">
        <v>24</v>
      </c>
      <c r="H145" s="112" t="s">
        <v>30</v>
      </c>
      <c r="I145" s="112" t="s">
        <v>22</v>
      </c>
      <c r="J145" s="112"/>
      <c r="K145" s="92">
        <f>K146</f>
        <v>10434</v>
      </c>
      <c r="M145" s="34"/>
      <c r="N145" s="34"/>
      <c r="O145" s="34"/>
      <c r="P145" s="34"/>
      <c r="Q145" s="34"/>
      <c r="R145" s="34"/>
    </row>
    <row r="146" spans="2:18" ht="58.5" customHeight="1" x14ac:dyDescent="0.35">
      <c r="B146" s="81" t="s">
        <v>337</v>
      </c>
      <c r="C146" s="82" t="s">
        <v>13</v>
      </c>
      <c r="D146" s="112" t="s">
        <v>30</v>
      </c>
      <c r="E146" s="112" t="s">
        <v>154</v>
      </c>
      <c r="F146" s="112" t="s">
        <v>156</v>
      </c>
      <c r="G146" s="112" t="s">
        <v>24</v>
      </c>
      <c r="H146" s="112" t="s">
        <v>30</v>
      </c>
      <c r="I146" s="112" t="s">
        <v>290</v>
      </c>
      <c r="J146" s="112"/>
      <c r="K146" s="92">
        <f>K147</f>
        <v>10434</v>
      </c>
      <c r="M146" s="34"/>
      <c r="N146" s="34"/>
      <c r="O146" s="34"/>
      <c r="P146" s="34"/>
      <c r="Q146" s="34"/>
      <c r="R146" s="34"/>
    </row>
    <row r="147" spans="2:18" ht="57.75" customHeight="1" x14ac:dyDescent="0.35">
      <c r="B147" s="8" t="s">
        <v>35</v>
      </c>
      <c r="C147" s="82" t="s">
        <v>13</v>
      </c>
      <c r="D147" s="112" t="s">
        <v>30</v>
      </c>
      <c r="E147" s="112" t="s">
        <v>154</v>
      </c>
      <c r="F147" s="112" t="s">
        <v>156</v>
      </c>
      <c r="G147" s="112" t="s">
        <v>24</v>
      </c>
      <c r="H147" s="112" t="s">
        <v>30</v>
      </c>
      <c r="I147" s="112" t="s">
        <v>290</v>
      </c>
      <c r="J147" s="112" t="s">
        <v>36</v>
      </c>
      <c r="K147" s="92">
        <v>10434</v>
      </c>
      <c r="M147" s="34"/>
      <c r="N147" s="34"/>
      <c r="O147" s="34"/>
      <c r="P147" s="34"/>
      <c r="Q147" s="34"/>
      <c r="R147" s="34"/>
    </row>
    <row r="148" spans="2:18" ht="123.75" customHeight="1" x14ac:dyDescent="0.35">
      <c r="B148" s="95" t="s">
        <v>161</v>
      </c>
      <c r="C148" s="82" t="s">
        <v>13</v>
      </c>
      <c r="D148" s="112" t="s">
        <v>30</v>
      </c>
      <c r="E148" s="112" t="s">
        <v>154</v>
      </c>
      <c r="F148" s="112" t="s">
        <v>162</v>
      </c>
      <c r="G148" s="112" t="s">
        <v>20</v>
      </c>
      <c r="H148" s="112" t="s">
        <v>21</v>
      </c>
      <c r="I148" s="112" t="s">
        <v>22</v>
      </c>
      <c r="J148" s="112"/>
      <c r="K148" s="85">
        <f>K149</f>
        <v>2100</v>
      </c>
      <c r="L148" s="34"/>
      <c r="M148" s="34"/>
      <c r="N148" s="34"/>
      <c r="O148" s="34"/>
    </row>
    <row r="149" spans="2:18" ht="76.5" customHeight="1" x14ac:dyDescent="0.35">
      <c r="B149" s="95" t="s">
        <v>163</v>
      </c>
      <c r="C149" s="82" t="s">
        <v>13</v>
      </c>
      <c r="D149" s="112" t="s">
        <v>30</v>
      </c>
      <c r="E149" s="112" t="s">
        <v>154</v>
      </c>
      <c r="F149" s="112" t="s">
        <v>162</v>
      </c>
      <c r="G149" s="112" t="s">
        <v>24</v>
      </c>
      <c r="H149" s="112" t="s">
        <v>21</v>
      </c>
      <c r="I149" s="112" t="s">
        <v>22</v>
      </c>
      <c r="J149" s="112"/>
      <c r="K149" s="85">
        <f>K152+K155+K159+K158</f>
        <v>2100</v>
      </c>
      <c r="L149" s="34"/>
      <c r="M149" s="34"/>
      <c r="N149" s="34"/>
      <c r="O149" s="34"/>
    </row>
    <row r="150" spans="2:18" ht="58.5" customHeight="1" x14ac:dyDescent="0.35">
      <c r="B150" s="95" t="s">
        <v>164</v>
      </c>
      <c r="C150" s="82" t="s">
        <v>13</v>
      </c>
      <c r="D150" s="112" t="s">
        <v>30</v>
      </c>
      <c r="E150" s="112" t="s">
        <v>154</v>
      </c>
      <c r="F150" s="112" t="s">
        <v>162</v>
      </c>
      <c r="G150" s="112" t="s">
        <v>24</v>
      </c>
      <c r="H150" s="112" t="s">
        <v>15</v>
      </c>
      <c r="I150" s="112" t="s">
        <v>22</v>
      </c>
      <c r="J150" s="112"/>
      <c r="K150" s="85">
        <f>K152</f>
        <v>100</v>
      </c>
    </row>
    <row r="151" spans="2:18" ht="36" customHeight="1" x14ac:dyDescent="0.35">
      <c r="B151" s="95" t="s">
        <v>165</v>
      </c>
      <c r="C151" s="82" t="s">
        <v>13</v>
      </c>
      <c r="D151" s="112" t="s">
        <v>30</v>
      </c>
      <c r="E151" s="112" t="s">
        <v>154</v>
      </c>
      <c r="F151" s="112" t="s">
        <v>162</v>
      </c>
      <c r="G151" s="112" t="s">
        <v>24</v>
      </c>
      <c r="H151" s="112" t="s">
        <v>15</v>
      </c>
      <c r="I151" s="112" t="s">
        <v>166</v>
      </c>
      <c r="J151" s="112"/>
      <c r="K151" s="85">
        <f>K152</f>
        <v>100</v>
      </c>
    </row>
    <row r="152" spans="2:18" ht="54.75" customHeight="1" x14ac:dyDescent="0.35">
      <c r="B152" s="81" t="s">
        <v>35</v>
      </c>
      <c r="C152" s="82" t="s">
        <v>13</v>
      </c>
      <c r="D152" s="112" t="s">
        <v>30</v>
      </c>
      <c r="E152" s="112" t="s">
        <v>154</v>
      </c>
      <c r="F152" s="112" t="s">
        <v>162</v>
      </c>
      <c r="G152" s="112" t="s">
        <v>24</v>
      </c>
      <c r="H152" s="112" t="s">
        <v>15</v>
      </c>
      <c r="I152" s="112" t="s">
        <v>166</v>
      </c>
      <c r="J152" s="112" t="s">
        <v>36</v>
      </c>
      <c r="K152" s="85">
        <v>100</v>
      </c>
    </row>
    <row r="153" spans="2:18" ht="35.25" customHeight="1" x14ac:dyDescent="0.35">
      <c r="B153" s="95" t="s">
        <v>167</v>
      </c>
      <c r="C153" s="82" t="s">
        <v>13</v>
      </c>
      <c r="D153" s="112" t="s">
        <v>30</v>
      </c>
      <c r="E153" s="112" t="s">
        <v>154</v>
      </c>
      <c r="F153" s="112" t="s">
        <v>162</v>
      </c>
      <c r="G153" s="112" t="s">
        <v>24</v>
      </c>
      <c r="H153" s="112" t="s">
        <v>17</v>
      </c>
      <c r="I153" s="112" t="s">
        <v>22</v>
      </c>
      <c r="J153" s="112"/>
      <c r="K153" s="85">
        <f>K154</f>
        <v>1000</v>
      </c>
    </row>
    <row r="154" spans="2:18" ht="93.75" customHeight="1" x14ac:dyDescent="0.35">
      <c r="B154" s="95" t="s">
        <v>168</v>
      </c>
      <c r="C154" s="82" t="s">
        <v>13</v>
      </c>
      <c r="D154" s="112" t="s">
        <v>30</v>
      </c>
      <c r="E154" s="112" t="s">
        <v>154</v>
      </c>
      <c r="F154" s="112" t="s">
        <v>162</v>
      </c>
      <c r="G154" s="112" t="s">
        <v>24</v>
      </c>
      <c r="H154" s="112" t="s">
        <v>17</v>
      </c>
      <c r="I154" s="112" t="s">
        <v>169</v>
      </c>
      <c r="J154" s="112"/>
      <c r="K154" s="85">
        <f>K155</f>
        <v>1000</v>
      </c>
    </row>
    <row r="155" spans="2:18" ht="53.25" customHeight="1" x14ac:dyDescent="0.35">
      <c r="B155" s="81" t="s">
        <v>35</v>
      </c>
      <c r="C155" s="82" t="s">
        <v>13</v>
      </c>
      <c r="D155" s="112" t="s">
        <v>30</v>
      </c>
      <c r="E155" s="112" t="s">
        <v>154</v>
      </c>
      <c r="F155" s="112" t="s">
        <v>162</v>
      </c>
      <c r="G155" s="112" t="s">
        <v>24</v>
      </c>
      <c r="H155" s="112" t="s">
        <v>17</v>
      </c>
      <c r="I155" s="112" t="s">
        <v>169</v>
      </c>
      <c r="J155" s="112" t="s">
        <v>36</v>
      </c>
      <c r="K155" s="85">
        <v>1000</v>
      </c>
    </row>
    <row r="156" spans="2:18" ht="24" customHeight="1" x14ac:dyDescent="0.35">
      <c r="B156" s="81" t="s">
        <v>312</v>
      </c>
      <c r="C156" s="82" t="s">
        <v>13</v>
      </c>
      <c r="D156" s="112" t="s">
        <v>30</v>
      </c>
      <c r="E156" s="112" t="s">
        <v>154</v>
      </c>
      <c r="F156" s="112" t="s">
        <v>162</v>
      </c>
      <c r="G156" s="112" t="s">
        <v>24</v>
      </c>
      <c r="H156" s="112" t="s">
        <v>104</v>
      </c>
      <c r="I156" s="112" t="s">
        <v>22</v>
      </c>
      <c r="J156" s="112"/>
      <c r="K156" s="85">
        <f>K157</f>
        <v>1000</v>
      </c>
    </row>
    <row r="157" spans="2:18" ht="39.75" customHeight="1" x14ac:dyDescent="0.35">
      <c r="B157" s="123" t="s">
        <v>310</v>
      </c>
      <c r="C157" s="82" t="s">
        <v>13</v>
      </c>
      <c r="D157" s="112" t="s">
        <v>30</v>
      </c>
      <c r="E157" s="112" t="s">
        <v>154</v>
      </c>
      <c r="F157" s="112" t="s">
        <v>162</v>
      </c>
      <c r="G157" s="112" t="s">
        <v>24</v>
      </c>
      <c r="H157" s="112" t="s">
        <v>104</v>
      </c>
      <c r="I157" s="112" t="s">
        <v>313</v>
      </c>
      <c r="J157" s="112"/>
      <c r="K157" s="85">
        <f>K158</f>
        <v>1000</v>
      </c>
    </row>
    <row r="158" spans="2:18" ht="22.5" customHeight="1" x14ac:dyDescent="0.35">
      <c r="B158" s="124" t="s">
        <v>311</v>
      </c>
      <c r="C158" s="82" t="s">
        <v>13</v>
      </c>
      <c r="D158" s="112" t="s">
        <v>30</v>
      </c>
      <c r="E158" s="112" t="s">
        <v>154</v>
      </c>
      <c r="F158" s="112" t="s">
        <v>162</v>
      </c>
      <c r="G158" s="112" t="s">
        <v>24</v>
      </c>
      <c r="H158" s="112" t="s">
        <v>104</v>
      </c>
      <c r="I158" s="112" t="s">
        <v>313</v>
      </c>
      <c r="J158" s="112" t="s">
        <v>36</v>
      </c>
      <c r="K158" s="85">
        <v>1000</v>
      </c>
    </row>
    <row r="159" spans="2:18" ht="27.75" hidden="1" customHeight="1" x14ac:dyDescent="0.35">
      <c r="B159" s="81" t="s">
        <v>301</v>
      </c>
      <c r="C159" s="82" t="s">
        <v>13</v>
      </c>
      <c r="D159" s="112" t="s">
        <v>30</v>
      </c>
      <c r="E159" s="112" t="s">
        <v>154</v>
      </c>
      <c r="F159" s="112" t="s">
        <v>162</v>
      </c>
      <c r="G159" s="112" t="s">
        <v>24</v>
      </c>
      <c r="H159" s="112" t="s">
        <v>45</v>
      </c>
      <c r="I159" s="112" t="s">
        <v>22</v>
      </c>
      <c r="J159" s="112"/>
      <c r="K159" s="85">
        <f>K160</f>
        <v>0</v>
      </c>
    </row>
    <row r="160" spans="2:18" ht="30.75" hidden="1" customHeight="1" x14ac:dyDescent="0.35">
      <c r="B160" s="81" t="s">
        <v>302</v>
      </c>
      <c r="C160" s="82" t="s">
        <v>13</v>
      </c>
      <c r="D160" s="112" t="s">
        <v>30</v>
      </c>
      <c r="E160" s="112" t="s">
        <v>154</v>
      </c>
      <c r="F160" s="112" t="s">
        <v>162</v>
      </c>
      <c r="G160" s="112" t="s">
        <v>24</v>
      </c>
      <c r="H160" s="112" t="s">
        <v>45</v>
      </c>
      <c r="I160" s="112" t="s">
        <v>303</v>
      </c>
      <c r="J160" s="112"/>
      <c r="K160" s="85">
        <f>K161</f>
        <v>0</v>
      </c>
    </row>
    <row r="161" spans="2:13" ht="30.75" hidden="1" customHeight="1" x14ac:dyDescent="0.35">
      <c r="B161" s="81" t="s">
        <v>35</v>
      </c>
      <c r="C161" s="82" t="s">
        <v>13</v>
      </c>
      <c r="D161" s="112" t="s">
        <v>30</v>
      </c>
      <c r="E161" s="112" t="s">
        <v>154</v>
      </c>
      <c r="F161" s="112" t="s">
        <v>162</v>
      </c>
      <c r="G161" s="112" t="s">
        <v>24</v>
      </c>
      <c r="H161" s="112" t="s">
        <v>45</v>
      </c>
      <c r="I161" s="112" t="s">
        <v>303</v>
      </c>
      <c r="J161" s="112" t="s">
        <v>36</v>
      </c>
      <c r="K161" s="85">
        <v>0</v>
      </c>
    </row>
    <row r="162" spans="2:13" ht="42" customHeight="1" x14ac:dyDescent="0.35">
      <c r="B162" s="98" t="s">
        <v>170</v>
      </c>
      <c r="C162" s="82" t="s">
        <v>13</v>
      </c>
      <c r="D162" s="112" t="s">
        <v>30</v>
      </c>
      <c r="E162" s="112" t="s">
        <v>171</v>
      </c>
      <c r="F162" s="112"/>
      <c r="G162" s="112"/>
      <c r="H162" s="112"/>
      <c r="I162" s="112"/>
      <c r="J162" s="112"/>
      <c r="K162" s="85">
        <f>K163+K168</f>
        <v>205</v>
      </c>
    </row>
    <row r="163" spans="2:13" ht="114" customHeight="1" x14ac:dyDescent="0.35">
      <c r="B163" s="95" t="s">
        <v>172</v>
      </c>
      <c r="C163" s="82" t="s">
        <v>13</v>
      </c>
      <c r="D163" s="112" t="s">
        <v>30</v>
      </c>
      <c r="E163" s="112" t="s">
        <v>171</v>
      </c>
      <c r="F163" s="112" t="s">
        <v>173</v>
      </c>
      <c r="G163" s="112" t="s">
        <v>20</v>
      </c>
      <c r="H163" s="112" t="s">
        <v>21</v>
      </c>
      <c r="I163" s="112" t="s">
        <v>22</v>
      </c>
      <c r="J163" s="112"/>
      <c r="K163" s="85">
        <f>K164</f>
        <v>5</v>
      </c>
    </row>
    <row r="164" spans="2:13" ht="56.25" customHeight="1" x14ac:dyDescent="0.35">
      <c r="B164" s="95" t="s">
        <v>174</v>
      </c>
      <c r="C164" s="82" t="s">
        <v>13</v>
      </c>
      <c r="D164" s="112" t="s">
        <v>30</v>
      </c>
      <c r="E164" s="112" t="s">
        <v>171</v>
      </c>
      <c r="F164" s="112" t="s">
        <v>173</v>
      </c>
      <c r="G164" s="112" t="s">
        <v>24</v>
      </c>
      <c r="H164" s="112" t="s">
        <v>21</v>
      </c>
      <c r="I164" s="112" t="s">
        <v>22</v>
      </c>
      <c r="J164" s="112"/>
      <c r="K164" s="85">
        <f>K165</f>
        <v>5</v>
      </c>
    </row>
    <row r="165" spans="2:13" ht="54" customHeight="1" x14ac:dyDescent="0.35">
      <c r="B165" s="95" t="s">
        <v>175</v>
      </c>
      <c r="C165" s="82" t="s">
        <v>13</v>
      </c>
      <c r="D165" s="112" t="s">
        <v>30</v>
      </c>
      <c r="E165" s="112" t="s">
        <v>171</v>
      </c>
      <c r="F165" s="112" t="s">
        <v>173</v>
      </c>
      <c r="G165" s="112" t="s">
        <v>24</v>
      </c>
      <c r="H165" s="112" t="s">
        <v>15</v>
      </c>
      <c r="I165" s="112" t="s">
        <v>22</v>
      </c>
      <c r="J165" s="112"/>
      <c r="K165" s="85">
        <f>K166</f>
        <v>5</v>
      </c>
    </row>
    <row r="166" spans="2:13" ht="58.5" customHeight="1" x14ac:dyDescent="0.35">
      <c r="B166" s="95" t="s">
        <v>176</v>
      </c>
      <c r="C166" s="82" t="s">
        <v>13</v>
      </c>
      <c r="D166" s="112" t="s">
        <v>30</v>
      </c>
      <c r="E166" s="112" t="s">
        <v>171</v>
      </c>
      <c r="F166" s="112" t="s">
        <v>173</v>
      </c>
      <c r="G166" s="112" t="s">
        <v>24</v>
      </c>
      <c r="H166" s="112" t="s">
        <v>15</v>
      </c>
      <c r="I166" s="112" t="s">
        <v>177</v>
      </c>
      <c r="J166" s="112"/>
      <c r="K166" s="85">
        <f>K167</f>
        <v>5</v>
      </c>
    </row>
    <row r="167" spans="2:13" ht="56.25" customHeight="1" x14ac:dyDescent="0.35">
      <c r="B167" s="81" t="s">
        <v>35</v>
      </c>
      <c r="C167" s="82" t="s">
        <v>13</v>
      </c>
      <c r="D167" s="112" t="s">
        <v>30</v>
      </c>
      <c r="E167" s="112" t="s">
        <v>171</v>
      </c>
      <c r="F167" s="112" t="s">
        <v>173</v>
      </c>
      <c r="G167" s="112" t="s">
        <v>24</v>
      </c>
      <c r="H167" s="112" t="s">
        <v>15</v>
      </c>
      <c r="I167" s="112" t="s">
        <v>177</v>
      </c>
      <c r="J167" s="112" t="s">
        <v>36</v>
      </c>
      <c r="K167" s="85">
        <v>5</v>
      </c>
      <c r="L167" s="54" t="e">
        <f>#REF!</f>
        <v>#REF!</v>
      </c>
    </row>
    <row r="168" spans="2:13" ht="95.25" customHeight="1" x14ac:dyDescent="0.35">
      <c r="B168" s="116" t="s">
        <v>178</v>
      </c>
      <c r="C168" s="90" t="s">
        <v>13</v>
      </c>
      <c r="D168" s="117" t="s">
        <v>30</v>
      </c>
      <c r="E168" s="117" t="s">
        <v>171</v>
      </c>
      <c r="F168" s="117" t="s">
        <v>179</v>
      </c>
      <c r="G168" s="117" t="s">
        <v>20</v>
      </c>
      <c r="H168" s="117" t="s">
        <v>21</v>
      </c>
      <c r="I168" s="117" t="s">
        <v>22</v>
      </c>
      <c r="J168" s="117"/>
      <c r="K168" s="92">
        <f>K169</f>
        <v>200</v>
      </c>
      <c r="L168" s="56"/>
      <c r="M168" s="29"/>
    </row>
    <row r="169" spans="2:13" ht="96.75" customHeight="1" x14ac:dyDescent="0.35">
      <c r="B169" s="116" t="s">
        <v>180</v>
      </c>
      <c r="C169" s="90" t="s">
        <v>13</v>
      </c>
      <c r="D169" s="117" t="s">
        <v>30</v>
      </c>
      <c r="E169" s="117" t="s">
        <v>171</v>
      </c>
      <c r="F169" s="117" t="s">
        <v>179</v>
      </c>
      <c r="G169" s="117" t="s">
        <v>24</v>
      </c>
      <c r="H169" s="117" t="s">
        <v>21</v>
      </c>
      <c r="I169" s="117" t="s">
        <v>22</v>
      </c>
      <c r="J169" s="117"/>
      <c r="K169" s="92">
        <f>K170</f>
        <v>200</v>
      </c>
      <c r="L169" s="56"/>
      <c r="M169" s="29"/>
    </row>
    <row r="170" spans="2:13" ht="55.5" customHeight="1" x14ac:dyDescent="0.35">
      <c r="B170" s="116" t="s">
        <v>181</v>
      </c>
      <c r="C170" s="90" t="s">
        <v>13</v>
      </c>
      <c r="D170" s="117" t="s">
        <v>30</v>
      </c>
      <c r="E170" s="117" t="s">
        <v>171</v>
      </c>
      <c r="F170" s="117" t="s">
        <v>179</v>
      </c>
      <c r="G170" s="117" t="s">
        <v>24</v>
      </c>
      <c r="H170" s="117" t="s">
        <v>15</v>
      </c>
      <c r="I170" s="117" t="s">
        <v>22</v>
      </c>
      <c r="J170" s="117"/>
      <c r="K170" s="92">
        <f>K172</f>
        <v>200</v>
      </c>
      <c r="L170" s="56"/>
      <c r="M170" s="29"/>
    </row>
    <row r="171" spans="2:13" ht="73.5" customHeight="1" x14ac:dyDescent="0.35">
      <c r="B171" s="116" t="s">
        <v>182</v>
      </c>
      <c r="C171" s="90" t="s">
        <v>13</v>
      </c>
      <c r="D171" s="117" t="s">
        <v>30</v>
      </c>
      <c r="E171" s="117" t="s">
        <v>171</v>
      </c>
      <c r="F171" s="117" t="s">
        <v>179</v>
      </c>
      <c r="G171" s="117" t="s">
        <v>24</v>
      </c>
      <c r="H171" s="117" t="s">
        <v>15</v>
      </c>
      <c r="I171" s="117" t="s">
        <v>183</v>
      </c>
      <c r="J171" s="117"/>
      <c r="K171" s="92">
        <f>K172</f>
        <v>200</v>
      </c>
      <c r="L171" s="56"/>
      <c r="M171" s="29"/>
    </row>
    <row r="172" spans="2:13" ht="55.5" customHeight="1" x14ac:dyDescent="0.35">
      <c r="B172" s="81" t="s">
        <v>35</v>
      </c>
      <c r="C172" s="90" t="s">
        <v>13</v>
      </c>
      <c r="D172" s="117" t="s">
        <v>30</v>
      </c>
      <c r="E172" s="117" t="s">
        <v>171</v>
      </c>
      <c r="F172" s="117" t="s">
        <v>179</v>
      </c>
      <c r="G172" s="117" t="s">
        <v>24</v>
      </c>
      <c r="H172" s="117" t="s">
        <v>15</v>
      </c>
      <c r="I172" s="117" t="s">
        <v>183</v>
      </c>
      <c r="J172" s="117" t="s">
        <v>36</v>
      </c>
      <c r="K172" s="92">
        <v>200</v>
      </c>
      <c r="L172" s="56"/>
      <c r="M172" s="29"/>
    </row>
    <row r="173" spans="2:13" ht="34.950000000000003" customHeight="1" x14ac:dyDescent="0.35">
      <c r="B173" s="118" t="s">
        <v>184</v>
      </c>
      <c r="C173" s="101" t="s">
        <v>13</v>
      </c>
      <c r="D173" s="119" t="s">
        <v>185</v>
      </c>
      <c r="E173" s="120"/>
      <c r="F173" s="120"/>
      <c r="G173" s="120"/>
      <c r="H173" s="120"/>
      <c r="I173" s="120"/>
      <c r="J173" s="120"/>
      <c r="K173" s="111">
        <f>K174+K189</f>
        <v>33569.699999999997</v>
      </c>
      <c r="L173" s="54"/>
      <c r="M173" s="17"/>
    </row>
    <row r="174" spans="2:13" ht="26.25" customHeight="1" x14ac:dyDescent="0.35">
      <c r="B174" s="81" t="s">
        <v>186</v>
      </c>
      <c r="C174" s="82" t="s">
        <v>13</v>
      </c>
      <c r="D174" s="112" t="s">
        <v>185</v>
      </c>
      <c r="E174" s="112" t="s">
        <v>17</v>
      </c>
      <c r="F174" s="112"/>
      <c r="G174" s="112"/>
      <c r="H174" s="112"/>
      <c r="I174" s="112"/>
      <c r="J174" s="112"/>
      <c r="K174" s="85">
        <f>K175+K180</f>
        <v>19860</v>
      </c>
      <c r="L174" s="54"/>
    </row>
    <row r="175" spans="2:13" ht="0.75" customHeight="1" x14ac:dyDescent="0.35">
      <c r="B175" s="81" t="s">
        <v>187</v>
      </c>
      <c r="C175" s="82" t="s">
        <v>13</v>
      </c>
      <c r="D175" s="112" t="s">
        <v>185</v>
      </c>
      <c r="E175" s="112" t="s">
        <v>17</v>
      </c>
      <c r="F175" s="112" t="s">
        <v>188</v>
      </c>
      <c r="G175" s="112" t="s">
        <v>20</v>
      </c>
      <c r="H175" s="112" t="s">
        <v>21</v>
      </c>
      <c r="I175" s="112" t="s">
        <v>22</v>
      </c>
      <c r="J175" s="112"/>
      <c r="K175" s="85">
        <f>K177</f>
        <v>0</v>
      </c>
      <c r="L175" s="54"/>
    </row>
    <row r="176" spans="2:13" ht="18.75" hidden="1" customHeight="1" x14ac:dyDescent="0.35">
      <c r="B176" s="81" t="s">
        <v>189</v>
      </c>
      <c r="C176" s="82" t="s">
        <v>13</v>
      </c>
      <c r="D176" s="112" t="s">
        <v>185</v>
      </c>
      <c r="E176" s="112" t="s">
        <v>17</v>
      </c>
      <c r="F176" s="112" t="s">
        <v>188</v>
      </c>
      <c r="G176" s="112" t="s">
        <v>24</v>
      </c>
      <c r="H176" s="112" t="s">
        <v>21</v>
      </c>
      <c r="I176" s="112" t="s">
        <v>22</v>
      </c>
      <c r="J176" s="112"/>
      <c r="K176" s="85">
        <f>K177</f>
        <v>0</v>
      </c>
      <c r="L176" s="54"/>
    </row>
    <row r="177" spans="2:15" ht="34.5" hidden="1" customHeight="1" x14ac:dyDescent="0.35">
      <c r="B177" s="81" t="s">
        <v>190</v>
      </c>
      <c r="C177" s="82" t="s">
        <v>13</v>
      </c>
      <c r="D177" s="112" t="s">
        <v>185</v>
      </c>
      <c r="E177" s="112" t="s">
        <v>17</v>
      </c>
      <c r="F177" s="112" t="s">
        <v>188</v>
      </c>
      <c r="G177" s="112" t="s">
        <v>24</v>
      </c>
      <c r="H177" s="112" t="s">
        <v>17</v>
      </c>
      <c r="I177" s="112" t="s">
        <v>22</v>
      </c>
      <c r="J177" s="112"/>
      <c r="K177" s="85">
        <f>K179</f>
        <v>0</v>
      </c>
    </row>
    <row r="178" spans="2:15" ht="113.25" hidden="1" customHeight="1" x14ac:dyDescent="0.35">
      <c r="B178" s="81" t="s">
        <v>191</v>
      </c>
      <c r="C178" s="82" t="s">
        <v>13</v>
      </c>
      <c r="D178" s="112" t="s">
        <v>185</v>
      </c>
      <c r="E178" s="112" t="s">
        <v>17</v>
      </c>
      <c r="F178" s="112" t="s">
        <v>188</v>
      </c>
      <c r="G178" s="112" t="s">
        <v>24</v>
      </c>
      <c r="H178" s="112" t="s">
        <v>17</v>
      </c>
      <c r="I178" s="112" t="s">
        <v>192</v>
      </c>
      <c r="J178" s="112"/>
      <c r="K178" s="85">
        <f>K179</f>
        <v>0</v>
      </c>
    </row>
    <row r="179" spans="2:15" ht="57" hidden="1" customHeight="1" x14ac:dyDescent="0.35">
      <c r="B179" s="81" t="s">
        <v>35</v>
      </c>
      <c r="C179" s="82" t="s">
        <v>13</v>
      </c>
      <c r="D179" s="112" t="s">
        <v>185</v>
      </c>
      <c r="E179" s="112" t="s">
        <v>17</v>
      </c>
      <c r="F179" s="112" t="s">
        <v>188</v>
      </c>
      <c r="G179" s="112" t="s">
        <v>24</v>
      </c>
      <c r="H179" s="112" t="s">
        <v>17</v>
      </c>
      <c r="I179" s="112" t="s">
        <v>192</v>
      </c>
      <c r="J179" s="112" t="s">
        <v>36</v>
      </c>
      <c r="K179" s="85">
        <v>0</v>
      </c>
    </row>
    <row r="180" spans="2:15" ht="101.25" customHeight="1" x14ac:dyDescent="0.35">
      <c r="B180" s="81" t="s">
        <v>325</v>
      </c>
      <c r="C180" s="82" t="s">
        <v>13</v>
      </c>
      <c r="D180" s="112" t="s">
        <v>185</v>
      </c>
      <c r="E180" s="112" t="s">
        <v>17</v>
      </c>
      <c r="F180" s="112" t="s">
        <v>193</v>
      </c>
      <c r="G180" s="112" t="s">
        <v>20</v>
      </c>
      <c r="H180" s="112" t="s">
        <v>21</v>
      </c>
      <c r="I180" s="112" t="s">
        <v>22</v>
      </c>
      <c r="J180" s="112"/>
      <c r="K180" s="85">
        <f>K181+K185</f>
        <v>19860</v>
      </c>
    </row>
    <row r="181" spans="2:15" ht="58.5" customHeight="1" x14ac:dyDescent="0.35">
      <c r="B181" s="81" t="s">
        <v>316</v>
      </c>
      <c r="C181" s="82" t="s">
        <v>13</v>
      </c>
      <c r="D181" s="112" t="s">
        <v>185</v>
      </c>
      <c r="E181" s="112" t="s">
        <v>17</v>
      </c>
      <c r="F181" s="112" t="s">
        <v>193</v>
      </c>
      <c r="G181" s="112" t="s">
        <v>24</v>
      </c>
      <c r="H181" s="112" t="s">
        <v>21</v>
      </c>
      <c r="I181" s="112" t="s">
        <v>22</v>
      </c>
      <c r="J181" s="112"/>
      <c r="K181" s="85">
        <f>K182</f>
        <v>10</v>
      </c>
    </row>
    <row r="182" spans="2:15" ht="36" customHeight="1" x14ac:dyDescent="0.35">
      <c r="B182" s="81" t="s">
        <v>317</v>
      </c>
      <c r="C182" s="82" t="s">
        <v>13</v>
      </c>
      <c r="D182" s="112" t="s">
        <v>185</v>
      </c>
      <c r="E182" s="112" t="s">
        <v>17</v>
      </c>
      <c r="F182" s="112" t="s">
        <v>193</v>
      </c>
      <c r="G182" s="112" t="s">
        <v>24</v>
      </c>
      <c r="H182" s="112" t="s">
        <v>15</v>
      </c>
      <c r="I182" s="112" t="s">
        <v>22</v>
      </c>
      <c r="J182" s="112"/>
      <c r="K182" s="85">
        <f>K183</f>
        <v>10</v>
      </c>
    </row>
    <row r="183" spans="2:15" ht="37.5" customHeight="1" x14ac:dyDescent="0.35">
      <c r="B183" s="81" t="s">
        <v>330</v>
      </c>
      <c r="C183" s="82" t="s">
        <v>13</v>
      </c>
      <c r="D183" s="112" t="s">
        <v>185</v>
      </c>
      <c r="E183" s="112" t="s">
        <v>17</v>
      </c>
      <c r="F183" s="112" t="s">
        <v>193</v>
      </c>
      <c r="G183" s="112" t="s">
        <v>24</v>
      </c>
      <c r="H183" s="112" t="s">
        <v>15</v>
      </c>
      <c r="I183" s="112" t="s">
        <v>194</v>
      </c>
      <c r="J183" s="112"/>
      <c r="K183" s="85">
        <f>K184</f>
        <v>10</v>
      </c>
    </row>
    <row r="184" spans="2:15" ht="56.25" customHeight="1" x14ac:dyDescent="0.35">
      <c r="B184" s="81" t="s">
        <v>35</v>
      </c>
      <c r="C184" s="82" t="s">
        <v>13</v>
      </c>
      <c r="D184" s="112" t="s">
        <v>185</v>
      </c>
      <c r="E184" s="112" t="s">
        <v>17</v>
      </c>
      <c r="F184" s="112" t="s">
        <v>193</v>
      </c>
      <c r="G184" s="112" t="s">
        <v>24</v>
      </c>
      <c r="H184" s="112" t="s">
        <v>15</v>
      </c>
      <c r="I184" s="112" t="s">
        <v>194</v>
      </c>
      <c r="J184" s="112" t="s">
        <v>36</v>
      </c>
      <c r="K184" s="85">
        <v>10</v>
      </c>
    </row>
    <row r="185" spans="2:15" ht="156.75" customHeight="1" x14ac:dyDescent="0.35">
      <c r="B185" s="8" t="s">
        <v>327</v>
      </c>
      <c r="C185" s="82" t="s">
        <v>13</v>
      </c>
      <c r="D185" s="112" t="s">
        <v>185</v>
      </c>
      <c r="E185" s="112" t="s">
        <v>17</v>
      </c>
      <c r="F185" s="112" t="s">
        <v>193</v>
      </c>
      <c r="G185" s="112" t="s">
        <v>77</v>
      </c>
      <c r="H185" s="112" t="s">
        <v>21</v>
      </c>
      <c r="I185" s="112" t="s">
        <v>22</v>
      </c>
      <c r="J185" s="112"/>
      <c r="K185" s="85">
        <f>K186</f>
        <v>19850</v>
      </c>
    </row>
    <row r="186" spans="2:15" ht="38.25" customHeight="1" x14ac:dyDescent="0.35">
      <c r="B186" s="8" t="s">
        <v>328</v>
      </c>
      <c r="C186" s="82" t="s">
        <v>13</v>
      </c>
      <c r="D186" s="112" t="s">
        <v>185</v>
      </c>
      <c r="E186" s="112" t="s">
        <v>17</v>
      </c>
      <c r="F186" s="112" t="s">
        <v>193</v>
      </c>
      <c r="G186" s="112" t="s">
        <v>77</v>
      </c>
      <c r="H186" s="112" t="s">
        <v>15</v>
      </c>
      <c r="I186" s="112" t="s">
        <v>320</v>
      </c>
      <c r="J186" s="112"/>
      <c r="K186" s="85">
        <f>K187</f>
        <v>19850</v>
      </c>
      <c r="O186" s="8"/>
    </row>
    <row r="187" spans="2:15" ht="132" customHeight="1" x14ac:dyDescent="0.35">
      <c r="B187" s="8" t="s">
        <v>346</v>
      </c>
      <c r="C187" s="82" t="s">
        <v>13</v>
      </c>
      <c r="D187" s="112" t="s">
        <v>185</v>
      </c>
      <c r="E187" s="112" t="s">
        <v>17</v>
      </c>
      <c r="F187" s="112" t="s">
        <v>193</v>
      </c>
      <c r="G187" s="112" t="s">
        <v>77</v>
      </c>
      <c r="H187" s="112" t="s">
        <v>15</v>
      </c>
      <c r="I187" s="112" t="s">
        <v>336</v>
      </c>
      <c r="J187" s="112"/>
      <c r="K187" s="85">
        <f>K188</f>
        <v>19850</v>
      </c>
    </row>
    <row r="188" spans="2:15" ht="20.25" customHeight="1" x14ac:dyDescent="0.35">
      <c r="B188" s="128" t="s">
        <v>344</v>
      </c>
      <c r="C188" s="82" t="s">
        <v>13</v>
      </c>
      <c r="D188" s="112" t="s">
        <v>185</v>
      </c>
      <c r="E188" s="112" t="s">
        <v>17</v>
      </c>
      <c r="F188" s="112" t="s">
        <v>193</v>
      </c>
      <c r="G188" s="112" t="s">
        <v>77</v>
      </c>
      <c r="H188" s="112" t="s">
        <v>15</v>
      </c>
      <c r="I188" s="112" t="s">
        <v>336</v>
      </c>
      <c r="J188" s="112" t="s">
        <v>343</v>
      </c>
      <c r="K188" s="85">
        <v>19850</v>
      </c>
    </row>
    <row r="189" spans="2:15" ht="25.5" customHeight="1" x14ac:dyDescent="0.35">
      <c r="B189" s="121" t="s">
        <v>195</v>
      </c>
      <c r="C189" s="82" t="s">
        <v>13</v>
      </c>
      <c r="D189" s="112" t="s">
        <v>185</v>
      </c>
      <c r="E189" s="112" t="s">
        <v>104</v>
      </c>
      <c r="F189" s="112"/>
      <c r="G189" s="112"/>
      <c r="H189" s="112"/>
      <c r="I189" s="112"/>
      <c r="J189" s="112"/>
      <c r="K189" s="85">
        <f>K190+K198+K221</f>
        <v>13709.7</v>
      </c>
    </row>
    <row r="190" spans="2:15" ht="114" customHeight="1" x14ac:dyDescent="0.35">
      <c r="B190" s="81" t="s">
        <v>161</v>
      </c>
      <c r="C190" s="82" t="s">
        <v>13</v>
      </c>
      <c r="D190" s="112" t="s">
        <v>185</v>
      </c>
      <c r="E190" s="112" t="s">
        <v>104</v>
      </c>
      <c r="F190" s="112" t="s">
        <v>162</v>
      </c>
      <c r="G190" s="112" t="s">
        <v>20</v>
      </c>
      <c r="H190" s="112" t="s">
        <v>21</v>
      </c>
      <c r="I190" s="112" t="s">
        <v>22</v>
      </c>
      <c r="J190" s="112"/>
      <c r="K190" s="85">
        <f>K191</f>
        <v>500</v>
      </c>
    </row>
    <row r="191" spans="2:15" ht="72.75" customHeight="1" x14ac:dyDescent="0.35">
      <c r="B191" s="95" t="s">
        <v>163</v>
      </c>
      <c r="C191" s="82" t="s">
        <v>13</v>
      </c>
      <c r="D191" s="112" t="s">
        <v>185</v>
      </c>
      <c r="E191" s="112" t="s">
        <v>104</v>
      </c>
      <c r="F191" s="112" t="s">
        <v>162</v>
      </c>
      <c r="G191" s="112" t="s">
        <v>24</v>
      </c>
      <c r="H191" s="112" t="s">
        <v>21</v>
      </c>
      <c r="I191" s="112" t="s">
        <v>22</v>
      </c>
      <c r="J191" s="112"/>
      <c r="K191" s="85">
        <f>K192+K195</f>
        <v>500</v>
      </c>
    </row>
    <row r="192" spans="2:15" ht="54" customHeight="1" x14ac:dyDescent="0.35">
      <c r="B192" s="95" t="s">
        <v>196</v>
      </c>
      <c r="C192" s="82" t="s">
        <v>13</v>
      </c>
      <c r="D192" s="112" t="s">
        <v>185</v>
      </c>
      <c r="E192" s="112" t="s">
        <v>104</v>
      </c>
      <c r="F192" s="112" t="s">
        <v>162</v>
      </c>
      <c r="G192" s="112" t="s">
        <v>24</v>
      </c>
      <c r="H192" s="112" t="s">
        <v>30</v>
      </c>
      <c r="I192" s="112" t="s">
        <v>22</v>
      </c>
      <c r="J192" s="112"/>
      <c r="K192" s="85">
        <f>K194</f>
        <v>500</v>
      </c>
    </row>
    <row r="193" spans="2:11" ht="36" customHeight="1" x14ac:dyDescent="0.35">
      <c r="B193" s="95" t="s">
        <v>197</v>
      </c>
      <c r="C193" s="82" t="s">
        <v>13</v>
      </c>
      <c r="D193" s="112" t="s">
        <v>185</v>
      </c>
      <c r="E193" s="112" t="s">
        <v>104</v>
      </c>
      <c r="F193" s="112" t="s">
        <v>162</v>
      </c>
      <c r="G193" s="112" t="s">
        <v>24</v>
      </c>
      <c r="H193" s="112" t="s">
        <v>30</v>
      </c>
      <c r="I193" s="112" t="s">
        <v>198</v>
      </c>
      <c r="J193" s="112"/>
      <c r="K193" s="85">
        <f>K194</f>
        <v>500</v>
      </c>
    </row>
    <row r="194" spans="2:11" ht="54" customHeight="1" x14ac:dyDescent="0.35">
      <c r="B194" s="81" t="s">
        <v>35</v>
      </c>
      <c r="C194" s="82" t="s">
        <v>13</v>
      </c>
      <c r="D194" s="112" t="s">
        <v>185</v>
      </c>
      <c r="E194" s="112" t="s">
        <v>104</v>
      </c>
      <c r="F194" s="112" t="s">
        <v>162</v>
      </c>
      <c r="G194" s="112" t="s">
        <v>24</v>
      </c>
      <c r="H194" s="112" t="s">
        <v>30</v>
      </c>
      <c r="I194" s="112" t="s">
        <v>198</v>
      </c>
      <c r="J194" s="112" t="s">
        <v>36</v>
      </c>
      <c r="K194" s="85">
        <v>500</v>
      </c>
    </row>
    <row r="195" spans="2:11" ht="39.75" hidden="1" customHeight="1" x14ac:dyDescent="0.35">
      <c r="B195" s="81" t="s">
        <v>308</v>
      </c>
      <c r="C195" s="82" t="s">
        <v>13</v>
      </c>
      <c r="D195" s="112" t="s">
        <v>185</v>
      </c>
      <c r="E195" s="112" t="s">
        <v>104</v>
      </c>
      <c r="F195" s="112" t="s">
        <v>162</v>
      </c>
      <c r="G195" s="112" t="s">
        <v>24</v>
      </c>
      <c r="H195" s="112" t="s">
        <v>185</v>
      </c>
      <c r="I195" s="112" t="s">
        <v>22</v>
      </c>
      <c r="J195" s="112"/>
      <c r="K195" s="85">
        <f>K196</f>
        <v>0</v>
      </c>
    </row>
    <row r="196" spans="2:11" ht="37.5" hidden="1" customHeight="1" x14ac:dyDescent="0.35">
      <c r="B196" s="95" t="s">
        <v>197</v>
      </c>
      <c r="C196" s="82" t="s">
        <v>13</v>
      </c>
      <c r="D196" s="112" t="s">
        <v>185</v>
      </c>
      <c r="E196" s="112" t="s">
        <v>104</v>
      </c>
      <c r="F196" s="112" t="s">
        <v>162</v>
      </c>
      <c r="G196" s="112" t="s">
        <v>24</v>
      </c>
      <c r="H196" s="112" t="s">
        <v>185</v>
      </c>
      <c r="I196" s="112" t="s">
        <v>198</v>
      </c>
      <c r="J196" s="112"/>
      <c r="K196" s="85">
        <f>K197</f>
        <v>0</v>
      </c>
    </row>
    <row r="197" spans="2:11" ht="54.75" hidden="1" customHeight="1" x14ac:dyDescent="0.35">
      <c r="B197" s="81" t="s">
        <v>35</v>
      </c>
      <c r="C197" s="82" t="s">
        <v>13</v>
      </c>
      <c r="D197" s="112" t="s">
        <v>185</v>
      </c>
      <c r="E197" s="112" t="s">
        <v>104</v>
      </c>
      <c r="F197" s="112" t="s">
        <v>162</v>
      </c>
      <c r="G197" s="112" t="s">
        <v>24</v>
      </c>
      <c r="H197" s="112" t="s">
        <v>185</v>
      </c>
      <c r="I197" s="112" t="s">
        <v>198</v>
      </c>
      <c r="J197" s="112" t="s">
        <v>36</v>
      </c>
      <c r="K197" s="85">
        <v>0</v>
      </c>
    </row>
    <row r="198" spans="2:11" ht="98.25" customHeight="1" x14ac:dyDescent="0.35">
      <c r="B198" s="8" t="s">
        <v>199</v>
      </c>
      <c r="C198" s="25" t="s">
        <v>13</v>
      </c>
      <c r="D198" s="53" t="s">
        <v>185</v>
      </c>
      <c r="E198" s="53" t="s">
        <v>104</v>
      </c>
      <c r="F198" s="53" t="s">
        <v>200</v>
      </c>
      <c r="G198" s="53" t="s">
        <v>20</v>
      </c>
      <c r="H198" s="53" t="s">
        <v>21</v>
      </c>
      <c r="I198" s="49" t="s">
        <v>22</v>
      </c>
      <c r="J198" s="49"/>
      <c r="K198" s="28">
        <f>K199</f>
        <v>13159.7</v>
      </c>
    </row>
    <row r="199" spans="2:11" ht="94.5" customHeight="1" x14ac:dyDescent="0.35">
      <c r="B199" s="8" t="s">
        <v>201</v>
      </c>
      <c r="C199" s="25" t="s">
        <v>13</v>
      </c>
      <c r="D199" s="53" t="s">
        <v>185</v>
      </c>
      <c r="E199" s="53" t="s">
        <v>104</v>
      </c>
      <c r="F199" s="53" t="s">
        <v>200</v>
      </c>
      <c r="G199" s="53" t="s">
        <v>24</v>
      </c>
      <c r="H199" s="53" t="s">
        <v>21</v>
      </c>
      <c r="I199" s="49" t="s">
        <v>22</v>
      </c>
      <c r="J199" s="49"/>
      <c r="K199" s="28">
        <f>K200+K203+K206+K209+K212+K215+K218</f>
        <v>13159.7</v>
      </c>
    </row>
    <row r="200" spans="2:11" ht="18" customHeight="1" x14ac:dyDescent="0.35">
      <c r="B200" s="8" t="s">
        <v>202</v>
      </c>
      <c r="C200" s="25" t="s">
        <v>13</v>
      </c>
      <c r="D200" s="53" t="s">
        <v>185</v>
      </c>
      <c r="E200" s="53" t="s">
        <v>104</v>
      </c>
      <c r="F200" s="53" t="s">
        <v>200</v>
      </c>
      <c r="G200" s="53" t="s">
        <v>24</v>
      </c>
      <c r="H200" s="53" t="s">
        <v>15</v>
      </c>
      <c r="I200" s="49" t="s">
        <v>22</v>
      </c>
      <c r="J200" s="49"/>
      <c r="K200" s="28">
        <f>K201</f>
        <v>1300</v>
      </c>
    </row>
    <row r="201" spans="2:11" ht="39.75" customHeight="1" x14ac:dyDescent="0.35">
      <c r="B201" s="8" t="s">
        <v>203</v>
      </c>
      <c r="C201" s="25" t="s">
        <v>13</v>
      </c>
      <c r="D201" s="53" t="s">
        <v>185</v>
      </c>
      <c r="E201" s="53" t="s">
        <v>104</v>
      </c>
      <c r="F201" s="53" t="s">
        <v>200</v>
      </c>
      <c r="G201" s="53" t="s">
        <v>24</v>
      </c>
      <c r="H201" s="53" t="s">
        <v>15</v>
      </c>
      <c r="I201" s="49" t="s">
        <v>204</v>
      </c>
      <c r="J201" s="49"/>
      <c r="K201" s="28">
        <f>K202</f>
        <v>1300</v>
      </c>
    </row>
    <row r="202" spans="2:11" ht="54.75" customHeight="1" x14ac:dyDescent="0.35">
      <c r="B202" s="8" t="s">
        <v>35</v>
      </c>
      <c r="C202" s="25" t="s">
        <v>13</v>
      </c>
      <c r="D202" s="53" t="s">
        <v>185</v>
      </c>
      <c r="E202" s="53" t="s">
        <v>104</v>
      </c>
      <c r="F202" s="53" t="s">
        <v>200</v>
      </c>
      <c r="G202" s="53" t="s">
        <v>24</v>
      </c>
      <c r="H202" s="53" t="s">
        <v>15</v>
      </c>
      <c r="I202" s="49" t="s">
        <v>204</v>
      </c>
      <c r="J202" s="49" t="s">
        <v>36</v>
      </c>
      <c r="K202" s="92">
        <v>1300</v>
      </c>
    </row>
    <row r="203" spans="2:11" ht="37.200000000000003" customHeight="1" x14ac:dyDescent="0.35">
      <c r="B203" s="8" t="s">
        <v>205</v>
      </c>
      <c r="C203" s="61">
        <v>992</v>
      </c>
      <c r="D203" s="53" t="s">
        <v>185</v>
      </c>
      <c r="E203" s="53" t="s">
        <v>104</v>
      </c>
      <c r="F203" s="53" t="s">
        <v>200</v>
      </c>
      <c r="G203" s="53" t="s">
        <v>24</v>
      </c>
      <c r="H203" s="53" t="s">
        <v>17</v>
      </c>
      <c r="I203" s="49" t="s">
        <v>22</v>
      </c>
      <c r="J203" s="49"/>
      <c r="K203" s="28">
        <f>K204</f>
        <v>2195.3000000000002</v>
      </c>
    </row>
    <row r="204" spans="2:11" ht="16.5" customHeight="1" x14ac:dyDescent="0.35">
      <c r="B204" s="8" t="s">
        <v>206</v>
      </c>
      <c r="C204" s="61">
        <v>992</v>
      </c>
      <c r="D204" s="53" t="s">
        <v>185</v>
      </c>
      <c r="E204" s="53" t="s">
        <v>104</v>
      </c>
      <c r="F204" s="53" t="s">
        <v>200</v>
      </c>
      <c r="G204" s="53" t="s">
        <v>24</v>
      </c>
      <c r="H204" s="53" t="s">
        <v>17</v>
      </c>
      <c r="I204" s="49" t="s">
        <v>207</v>
      </c>
      <c r="J204" s="49"/>
      <c r="K204" s="28">
        <f>K205</f>
        <v>2195.3000000000002</v>
      </c>
    </row>
    <row r="205" spans="2:11" ht="57" customHeight="1" x14ac:dyDescent="0.35">
      <c r="B205" s="8" t="s">
        <v>35</v>
      </c>
      <c r="C205" s="61">
        <v>992</v>
      </c>
      <c r="D205" s="53" t="s">
        <v>185</v>
      </c>
      <c r="E205" s="53" t="s">
        <v>104</v>
      </c>
      <c r="F205" s="53" t="s">
        <v>200</v>
      </c>
      <c r="G205" s="53" t="s">
        <v>24</v>
      </c>
      <c r="H205" s="53" t="s">
        <v>17</v>
      </c>
      <c r="I205" s="49" t="s">
        <v>207</v>
      </c>
      <c r="J205" s="49" t="s">
        <v>36</v>
      </c>
      <c r="K205" s="85">
        <v>2195.3000000000002</v>
      </c>
    </row>
    <row r="206" spans="2:11" ht="36" customHeight="1" x14ac:dyDescent="0.35">
      <c r="B206" s="8" t="s">
        <v>208</v>
      </c>
      <c r="C206" s="25" t="s">
        <v>13</v>
      </c>
      <c r="D206" s="53" t="s">
        <v>185</v>
      </c>
      <c r="E206" s="53" t="s">
        <v>104</v>
      </c>
      <c r="F206" s="53" t="s">
        <v>200</v>
      </c>
      <c r="G206" s="53" t="s">
        <v>24</v>
      </c>
      <c r="H206" s="53" t="s">
        <v>104</v>
      </c>
      <c r="I206" s="49" t="s">
        <v>22</v>
      </c>
      <c r="J206" s="49"/>
      <c r="K206" s="28">
        <f>K208</f>
        <v>400</v>
      </c>
    </row>
    <row r="207" spans="2:11" ht="37.5" customHeight="1" x14ac:dyDescent="0.35">
      <c r="B207" s="8" t="s">
        <v>209</v>
      </c>
      <c r="C207" s="25" t="s">
        <v>13</v>
      </c>
      <c r="D207" s="53" t="s">
        <v>185</v>
      </c>
      <c r="E207" s="53" t="s">
        <v>104</v>
      </c>
      <c r="F207" s="53" t="s">
        <v>200</v>
      </c>
      <c r="G207" s="53" t="s">
        <v>24</v>
      </c>
      <c r="H207" s="53" t="s">
        <v>104</v>
      </c>
      <c r="I207" s="49" t="s">
        <v>210</v>
      </c>
      <c r="J207" s="49"/>
      <c r="K207" s="28">
        <f>K208</f>
        <v>400</v>
      </c>
    </row>
    <row r="208" spans="2:11" ht="54" customHeight="1" x14ac:dyDescent="0.35">
      <c r="B208" s="8" t="s">
        <v>35</v>
      </c>
      <c r="C208" s="25" t="s">
        <v>13</v>
      </c>
      <c r="D208" s="53" t="s">
        <v>185</v>
      </c>
      <c r="E208" s="53" t="s">
        <v>104</v>
      </c>
      <c r="F208" s="53" t="s">
        <v>200</v>
      </c>
      <c r="G208" s="53" t="s">
        <v>24</v>
      </c>
      <c r="H208" s="53" t="s">
        <v>104</v>
      </c>
      <c r="I208" s="49" t="s">
        <v>210</v>
      </c>
      <c r="J208" s="49" t="s">
        <v>36</v>
      </c>
      <c r="K208" s="28">
        <v>400</v>
      </c>
    </row>
    <row r="209" spans="2:11" ht="37.5" customHeight="1" x14ac:dyDescent="0.35">
      <c r="B209" s="8" t="s">
        <v>211</v>
      </c>
      <c r="C209" s="61">
        <v>992</v>
      </c>
      <c r="D209" s="53" t="s">
        <v>185</v>
      </c>
      <c r="E209" s="53" t="s">
        <v>104</v>
      </c>
      <c r="F209" s="53" t="s">
        <v>200</v>
      </c>
      <c r="G209" s="53" t="s">
        <v>24</v>
      </c>
      <c r="H209" s="53" t="s">
        <v>30</v>
      </c>
      <c r="I209" s="49" t="s">
        <v>22</v>
      </c>
      <c r="J209" s="49"/>
      <c r="K209" s="28">
        <f>K210</f>
        <v>3416.4</v>
      </c>
    </row>
    <row r="210" spans="2:11" ht="25.5" customHeight="1" x14ac:dyDescent="0.35">
      <c r="B210" s="8" t="s">
        <v>212</v>
      </c>
      <c r="C210" s="61">
        <v>992</v>
      </c>
      <c r="D210" s="53" t="s">
        <v>185</v>
      </c>
      <c r="E210" s="53" t="s">
        <v>104</v>
      </c>
      <c r="F210" s="53" t="s">
        <v>200</v>
      </c>
      <c r="G210" s="53" t="s">
        <v>24</v>
      </c>
      <c r="H210" s="53" t="s">
        <v>30</v>
      </c>
      <c r="I210" s="49" t="s">
        <v>213</v>
      </c>
      <c r="J210" s="49"/>
      <c r="K210" s="28">
        <f>K211</f>
        <v>3416.4</v>
      </c>
    </row>
    <row r="211" spans="2:11" ht="58.5" customHeight="1" x14ac:dyDescent="0.35">
      <c r="B211" s="8" t="s">
        <v>35</v>
      </c>
      <c r="C211" s="61">
        <v>992</v>
      </c>
      <c r="D211" s="53" t="s">
        <v>185</v>
      </c>
      <c r="E211" s="53" t="s">
        <v>104</v>
      </c>
      <c r="F211" s="53" t="s">
        <v>200</v>
      </c>
      <c r="G211" s="53" t="s">
        <v>24</v>
      </c>
      <c r="H211" s="53" t="s">
        <v>30</v>
      </c>
      <c r="I211" s="49" t="s">
        <v>213</v>
      </c>
      <c r="J211" s="49" t="s">
        <v>36</v>
      </c>
      <c r="K211" s="92">
        <v>3416.4</v>
      </c>
    </row>
    <row r="212" spans="2:11" ht="39.75" hidden="1" customHeight="1" x14ac:dyDescent="0.35">
      <c r="B212" s="81" t="s">
        <v>306</v>
      </c>
      <c r="C212" s="61">
        <v>992</v>
      </c>
      <c r="D212" s="53" t="s">
        <v>185</v>
      </c>
      <c r="E212" s="53" t="s">
        <v>104</v>
      </c>
      <c r="F212" s="53" t="s">
        <v>200</v>
      </c>
      <c r="G212" s="53" t="s">
        <v>24</v>
      </c>
      <c r="H212" s="53" t="s">
        <v>45</v>
      </c>
      <c r="I212" s="49" t="s">
        <v>22</v>
      </c>
      <c r="J212" s="49"/>
      <c r="K212" s="37">
        <f>K214</f>
        <v>0</v>
      </c>
    </row>
    <row r="213" spans="2:11" ht="36.75" hidden="1" customHeight="1" x14ac:dyDescent="0.35">
      <c r="B213" s="81" t="s">
        <v>309</v>
      </c>
      <c r="C213" s="61">
        <v>992</v>
      </c>
      <c r="D213" s="53" t="s">
        <v>185</v>
      </c>
      <c r="E213" s="53" t="s">
        <v>104</v>
      </c>
      <c r="F213" s="53" t="s">
        <v>200</v>
      </c>
      <c r="G213" s="53" t="s">
        <v>24</v>
      </c>
      <c r="H213" s="53" t="s">
        <v>45</v>
      </c>
      <c r="I213" s="49" t="s">
        <v>307</v>
      </c>
      <c r="J213" s="49"/>
      <c r="K213" s="37">
        <f>K214</f>
        <v>0</v>
      </c>
    </row>
    <row r="214" spans="2:11" ht="54.75" hidden="1" customHeight="1" x14ac:dyDescent="0.35">
      <c r="B214" s="81" t="s">
        <v>35</v>
      </c>
      <c r="C214" s="61">
        <v>992</v>
      </c>
      <c r="D214" s="53" t="s">
        <v>185</v>
      </c>
      <c r="E214" s="53" t="s">
        <v>104</v>
      </c>
      <c r="F214" s="53" t="s">
        <v>200</v>
      </c>
      <c r="G214" s="53" t="s">
        <v>24</v>
      </c>
      <c r="H214" s="53" t="s">
        <v>45</v>
      </c>
      <c r="I214" s="49" t="s">
        <v>307</v>
      </c>
      <c r="J214" s="49" t="s">
        <v>36</v>
      </c>
      <c r="K214" s="37">
        <v>0</v>
      </c>
    </row>
    <row r="215" spans="2:11" ht="153" customHeight="1" x14ac:dyDescent="0.35">
      <c r="B215" s="8" t="s">
        <v>334</v>
      </c>
      <c r="C215" s="125">
        <v>992</v>
      </c>
      <c r="D215" s="53" t="s">
        <v>185</v>
      </c>
      <c r="E215" s="53" t="s">
        <v>104</v>
      </c>
      <c r="F215" s="53" t="s">
        <v>200</v>
      </c>
      <c r="G215" s="53" t="s">
        <v>24</v>
      </c>
      <c r="H215" s="53" t="s">
        <v>185</v>
      </c>
      <c r="I215" s="49" t="s">
        <v>22</v>
      </c>
      <c r="J215" s="49"/>
      <c r="K215" s="37">
        <f>K216</f>
        <v>3338</v>
      </c>
    </row>
    <row r="216" spans="2:11" ht="75" customHeight="1" x14ac:dyDescent="0.35">
      <c r="B216" s="8" t="s">
        <v>335</v>
      </c>
      <c r="C216" s="125">
        <v>992</v>
      </c>
      <c r="D216" s="53" t="s">
        <v>185</v>
      </c>
      <c r="E216" s="53" t="s">
        <v>104</v>
      </c>
      <c r="F216" s="53" t="s">
        <v>200</v>
      </c>
      <c r="G216" s="53" t="s">
        <v>24</v>
      </c>
      <c r="H216" s="53" t="s">
        <v>185</v>
      </c>
      <c r="I216" s="49" t="s">
        <v>345</v>
      </c>
      <c r="J216" s="49"/>
      <c r="K216" s="37">
        <f>K217</f>
        <v>3338</v>
      </c>
    </row>
    <row r="217" spans="2:11" ht="57.75" customHeight="1" x14ac:dyDescent="0.35">
      <c r="B217" s="8" t="s">
        <v>35</v>
      </c>
      <c r="C217" s="125">
        <v>992</v>
      </c>
      <c r="D217" s="53" t="s">
        <v>185</v>
      </c>
      <c r="E217" s="53" t="s">
        <v>104</v>
      </c>
      <c r="F217" s="53" t="s">
        <v>200</v>
      </c>
      <c r="G217" s="53" t="s">
        <v>24</v>
      </c>
      <c r="H217" s="53" t="s">
        <v>185</v>
      </c>
      <c r="I217" s="49" t="s">
        <v>345</v>
      </c>
      <c r="J217" s="49" t="s">
        <v>36</v>
      </c>
      <c r="K217" s="37">
        <v>3338</v>
      </c>
    </row>
    <row r="218" spans="2:11" ht="42" customHeight="1" x14ac:dyDescent="0.35">
      <c r="B218" s="81" t="s">
        <v>338</v>
      </c>
      <c r="C218" s="127">
        <v>992</v>
      </c>
      <c r="D218" s="53" t="s">
        <v>185</v>
      </c>
      <c r="E218" s="53" t="s">
        <v>104</v>
      </c>
      <c r="F218" s="53" t="s">
        <v>200</v>
      </c>
      <c r="G218" s="53" t="s">
        <v>24</v>
      </c>
      <c r="H218" s="53" t="s">
        <v>45</v>
      </c>
      <c r="I218" s="49" t="s">
        <v>22</v>
      </c>
      <c r="J218" s="49"/>
      <c r="K218" s="37">
        <v>2510</v>
      </c>
    </row>
    <row r="219" spans="2:11" ht="60.75" customHeight="1" x14ac:dyDescent="0.35">
      <c r="B219" s="8" t="s">
        <v>339</v>
      </c>
      <c r="C219" s="127">
        <v>992</v>
      </c>
      <c r="D219" s="53" t="s">
        <v>185</v>
      </c>
      <c r="E219" s="53" t="s">
        <v>104</v>
      </c>
      <c r="F219" s="53" t="s">
        <v>200</v>
      </c>
      <c r="G219" s="53" t="s">
        <v>24</v>
      </c>
      <c r="H219" s="53" t="s">
        <v>45</v>
      </c>
      <c r="I219" s="49" t="s">
        <v>340</v>
      </c>
      <c r="J219" s="49"/>
      <c r="K219" s="37">
        <v>2510</v>
      </c>
    </row>
    <row r="220" spans="2:11" ht="60.75" customHeight="1" x14ac:dyDescent="0.35">
      <c r="B220" s="8" t="s">
        <v>35</v>
      </c>
      <c r="C220" s="127">
        <v>992</v>
      </c>
      <c r="D220" s="53" t="s">
        <v>185</v>
      </c>
      <c r="E220" s="53" t="s">
        <v>104</v>
      </c>
      <c r="F220" s="53" t="s">
        <v>200</v>
      </c>
      <c r="G220" s="53" t="s">
        <v>24</v>
      </c>
      <c r="H220" s="53" t="s">
        <v>45</v>
      </c>
      <c r="I220" s="49" t="s">
        <v>340</v>
      </c>
      <c r="J220" s="49" t="s">
        <v>36</v>
      </c>
      <c r="K220" s="37">
        <v>2510</v>
      </c>
    </row>
    <row r="221" spans="2:11" ht="96.75" customHeight="1" x14ac:dyDescent="0.35">
      <c r="B221" s="81" t="s">
        <v>324</v>
      </c>
      <c r="C221" s="122">
        <v>992</v>
      </c>
      <c r="D221" s="112" t="s">
        <v>185</v>
      </c>
      <c r="E221" s="112" t="s">
        <v>104</v>
      </c>
      <c r="F221" s="112" t="s">
        <v>318</v>
      </c>
      <c r="G221" s="112" t="s">
        <v>20</v>
      </c>
      <c r="H221" s="112" t="s">
        <v>21</v>
      </c>
      <c r="I221" s="112" t="s">
        <v>22</v>
      </c>
      <c r="J221" s="112"/>
      <c r="K221" s="92">
        <f>K222</f>
        <v>50</v>
      </c>
    </row>
    <row r="222" spans="2:11" ht="60" customHeight="1" x14ac:dyDescent="0.35">
      <c r="B222" s="81" t="s">
        <v>319</v>
      </c>
      <c r="C222" s="122">
        <v>992</v>
      </c>
      <c r="D222" s="112" t="s">
        <v>185</v>
      </c>
      <c r="E222" s="112" t="s">
        <v>104</v>
      </c>
      <c r="F222" s="112" t="s">
        <v>318</v>
      </c>
      <c r="G222" s="112" t="s">
        <v>24</v>
      </c>
      <c r="H222" s="112" t="s">
        <v>21</v>
      </c>
      <c r="I222" s="112" t="s">
        <v>320</v>
      </c>
      <c r="J222" s="112"/>
      <c r="K222" s="92">
        <f>K223</f>
        <v>50</v>
      </c>
    </row>
    <row r="223" spans="2:11" ht="93" customHeight="1" x14ac:dyDescent="0.35">
      <c r="B223" s="81" t="s">
        <v>321</v>
      </c>
      <c r="C223" s="122">
        <v>992</v>
      </c>
      <c r="D223" s="112" t="s">
        <v>185</v>
      </c>
      <c r="E223" s="112" t="s">
        <v>104</v>
      </c>
      <c r="F223" s="112" t="s">
        <v>318</v>
      </c>
      <c r="G223" s="112" t="s">
        <v>24</v>
      </c>
      <c r="H223" s="112" t="s">
        <v>15</v>
      </c>
      <c r="I223" s="112" t="s">
        <v>320</v>
      </c>
      <c r="J223" s="112"/>
      <c r="K223" s="92">
        <f>K224</f>
        <v>50</v>
      </c>
    </row>
    <row r="224" spans="2:11" ht="78" customHeight="1" x14ac:dyDescent="0.35">
      <c r="B224" s="81" t="s">
        <v>292</v>
      </c>
      <c r="C224" s="122">
        <v>992</v>
      </c>
      <c r="D224" s="112" t="s">
        <v>185</v>
      </c>
      <c r="E224" s="112" t="s">
        <v>104</v>
      </c>
      <c r="F224" s="112" t="s">
        <v>318</v>
      </c>
      <c r="G224" s="112" t="s">
        <v>24</v>
      </c>
      <c r="H224" s="112" t="s">
        <v>15</v>
      </c>
      <c r="I224" s="112" t="s">
        <v>322</v>
      </c>
      <c r="J224" s="112"/>
      <c r="K224" s="92">
        <f>K225</f>
        <v>50</v>
      </c>
    </row>
    <row r="225" spans="2:14" ht="59.25" customHeight="1" x14ac:dyDescent="0.35">
      <c r="B225" s="8" t="s">
        <v>35</v>
      </c>
      <c r="C225" s="122">
        <v>992</v>
      </c>
      <c r="D225" s="112" t="s">
        <v>185</v>
      </c>
      <c r="E225" s="112" t="s">
        <v>104</v>
      </c>
      <c r="F225" s="112" t="s">
        <v>318</v>
      </c>
      <c r="G225" s="112" t="s">
        <v>24</v>
      </c>
      <c r="H225" s="112" t="s">
        <v>15</v>
      </c>
      <c r="I225" s="112" t="s">
        <v>322</v>
      </c>
      <c r="J225" s="112" t="s">
        <v>36</v>
      </c>
      <c r="K225" s="92">
        <v>50</v>
      </c>
    </row>
    <row r="226" spans="2:14" ht="21.75" customHeight="1" x14ac:dyDescent="0.3">
      <c r="B226" s="62" t="s">
        <v>214</v>
      </c>
      <c r="C226" s="46" t="s">
        <v>13</v>
      </c>
      <c r="D226" s="50" t="s">
        <v>53</v>
      </c>
      <c r="E226" s="50"/>
      <c r="F226" s="50"/>
      <c r="G226" s="50"/>
      <c r="H226" s="50"/>
      <c r="I226" s="51"/>
      <c r="J226" s="51"/>
      <c r="K226" s="52">
        <f>K232+K227</f>
        <v>90</v>
      </c>
      <c r="M226" s="34"/>
    </row>
    <row r="227" spans="2:14" ht="57" customHeight="1" x14ac:dyDescent="0.35">
      <c r="B227" s="8" t="s">
        <v>293</v>
      </c>
      <c r="C227" s="25" t="s">
        <v>13</v>
      </c>
      <c r="D227" s="53" t="s">
        <v>53</v>
      </c>
      <c r="E227" s="53" t="s">
        <v>185</v>
      </c>
      <c r="F227" s="53"/>
      <c r="G227" s="53"/>
      <c r="H227" s="53"/>
      <c r="I227" s="49"/>
      <c r="J227" s="49"/>
      <c r="K227" s="28">
        <f>K228</f>
        <v>40</v>
      </c>
      <c r="M227" s="34"/>
    </row>
    <row r="228" spans="2:14" ht="36.75" customHeight="1" x14ac:dyDescent="0.35">
      <c r="B228" s="8" t="s">
        <v>294</v>
      </c>
      <c r="C228" s="25" t="s">
        <v>13</v>
      </c>
      <c r="D228" s="53" t="s">
        <v>53</v>
      </c>
      <c r="E228" s="53" t="s">
        <v>185</v>
      </c>
      <c r="F228" s="53" t="s">
        <v>295</v>
      </c>
      <c r="G228" s="53" t="s">
        <v>20</v>
      </c>
      <c r="H228" s="53" t="s">
        <v>21</v>
      </c>
      <c r="I228" s="49" t="s">
        <v>22</v>
      </c>
      <c r="J228" s="49"/>
      <c r="K228" s="28">
        <f>K229</f>
        <v>40</v>
      </c>
      <c r="M228" s="34"/>
    </row>
    <row r="229" spans="2:14" ht="36.75" customHeight="1" x14ac:dyDescent="0.35">
      <c r="B229" s="8" t="s">
        <v>296</v>
      </c>
      <c r="C229" s="25" t="s">
        <v>13</v>
      </c>
      <c r="D229" s="53" t="s">
        <v>53</v>
      </c>
      <c r="E229" s="53" t="s">
        <v>185</v>
      </c>
      <c r="F229" s="53" t="s">
        <v>295</v>
      </c>
      <c r="G229" s="53" t="s">
        <v>24</v>
      </c>
      <c r="H229" s="53" t="s">
        <v>21</v>
      </c>
      <c r="I229" s="49" t="s">
        <v>22</v>
      </c>
      <c r="J229" s="49"/>
      <c r="K229" s="28">
        <f>K230</f>
        <v>40</v>
      </c>
      <c r="M229" s="34"/>
    </row>
    <row r="230" spans="2:14" ht="56.25" customHeight="1" x14ac:dyDescent="0.35">
      <c r="B230" s="8" t="s">
        <v>299</v>
      </c>
      <c r="C230" s="25" t="s">
        <v>13</v>
      </c>
      <c r="D230" s="53" t="s">
        <v>53</v>
      </c>
      <c r="E230" s="53" t="s">
        <v>185</v>
      </c>
      <c r="F230" s="53" t="s">
        <v>295</v>
      </c>
      <c r="G230" s="53" t="s">
        <v>24</v>
      </c>
      <c r="H230" s="53" t="s">
        <v>21</v>
      </c>
      <c r="I230" s="49" t="s">
        <v>297</v>
      </c>
      <c r="J230" s="49" t="s">
        <v>298</v>
      </c>
      <c r="K230" s="28">
        <f>K231</f>
        <v>40</v>
      </c>
      <c r="M230" s="34"/>
    </row>
    <row r="231" spans="2:14" ht="57.75" customHeight="1" x14ac:dyDescent="0.35">
      <c r="B231" s="8" t="s">
        <v>35</v>
      </c>
      <c r="C231" s="25" t="s">
        <v>13</v>
      </c>
      <c r="D231" s="53" t="s">
        <v>53</v>
      </c>
      <c r="E231" s="53" t="s">
        <v>185</v>
      </c>
      <c r="F231" s="53" t="s">
        <v>295</v>
      </c>
      <c r="G231" s="53" t="s">
        <v>24</v>
      </c>
      <c r="H231" s="53" t="s">
        <v>21</v>
      </c>
      <c r="I231" s="49" t="s">
        <v>297</v>
      </c>
      <c r="J231" s="49" t="s">
        <v>36</v>
      </c>
      <c r="K231" s="28">
        <v>40</v>
      </c>
      <c r="M231" s="34"/>
    </row>
    <row r="232" spans="2:14" ht="21" customHeight="1" x14ac:dyDescent="0.35">
      <c r="B232" s="8" t="s">
        <v>215</v>
      </c>
      <c r="C232" s="25" t="s">
        <v>13</v>
      </c>
      <c r="D232" s="53" t="s">
        <v>53</v>
      </c>
      <c r="E232" s="53" t="s">
        <v>53</v>
      </c>
      <c r="F232" s="53"/>
      <c r="G232" s="53"/>
      <c r="H232" s="53"/>
      <c r="I232" s="49"/>
      <c r="J232" s="49"/>
      <c r="K232" s="28">
        <f>K233</f>
        <v>50</v>
      </c>
    </row>
    <row r="233" spans="2:14" ht="91.95" customHeight="1" x14ac:dyDescent="0.35">
      <c r="B233" s="8" t="s">
        <v>216</v>
      </c>
      <c r="C233" s="61">
        <v>992</v>
      </c>
      <c r="D233" s="53" t="s">
        <v>53</v>
      </c>
      <c r="E233" s="53" t="s">
        <v>53</v>
      </c>
      <c r="F233" s="53" t="s">
        <v>217</v>
      </c>
      <c r="G233" s="53" t="s">
        <v>20</v>
      </c>
      <c r="H233" s="53" t="s">
        <v>21</v>
      </c>
      <c r="I233" s="49" t="s">
        <v>22</v>
      </c>
      <c r="J233" s="49"/>
      <c r="K233" s="28">
        <f>K234</f>
        <v>50</v>
      </c>
    </row>
    <row r="234" spans="2:14" ht="39" customHeight="1" x14ac:dyDescent="0.35">
      <c r="B234" s="8" t="s">
        <v>218</v>
      </c>
      <c r="C234" s="25" t="s">
        <v>13</v>
      </c>
      <c r="D234" s="53" t="s">
        <v>53</v>
      </c>
      <c r="E234" s="53" t="s">
        <v>53</v>
      </c>
      <c r="F234" s="53" t="s">
        <v>217</v>
      </c>
      <c r="G234" s="53" t="s">
        <v>77</v>
      </c>
      <c r="H234" s="53" t="s">
        <v>21</v>
      </c>
      <c r="I234" s="49" t="s">
        <v>22</v>
      </c>
      <c r="J234" s="49"/>
      <c r="K234" s="28">
        <f>K235</f>
        <v>50</v>
      </c>
    </row>
    <row r="235" spans="2:14" ht="57" customHeight="1" x14ac:dyDescent="0.35">
      <c r="B235" s="39" t="s">
        <v>219</v>
      </c>
      <c r="C235" s="25" t="s">
        <v>13</v>
      </c>
      <c r="D235" s="53" t="s">
        <v>53</v>
      </c>
      <c r="E235" s="53" t="s">
        <v>53</v>
      </c>
      <c r="F235" s="53" t="s">
        <v>217</v>
      </c>
      <c r="G235" s="53" t="s">
        <v>77</v>
      </c>
      <c r="H235" s="53" t="s">
        <v>15</v>
      </c>
      <c r="I235" s="49" t="s">
        <v>22</v>
      </c>
      <c r="J235" s="49"/>
      <c r="K235" s="28">
        <f>K236</f>
        <v>50</v>
      </c>
    </row>
    <row r="236" spans="2:14" ht="57" customHeight="1" x14ac:dyDescent="0.35">
      <c r="B236" s="39" t="s">
        <v>220</v>
      </c>
      <c r="C236" s="25" t="s">
        <v>13</v>
      </c>
      <c r="D236" s="53" t="s">
        <v>53</v>
      </c>
      <c r="E236" s="53" t="s">
        <v>53</v>
      </c>
      <c r="F236" s="53" t="s">
        <v>217</v>
      </c>
      <c r="G236" s="53" t="s">
        <v>77</v>
      </c>
      <c r="H236" s="53" t="s">
        <v>15</v>
      </c>
      <c r="I236" s="49" t="s">
        <v>221</v>
      </c>
      <c r="J236" s="49"/>
      <c r="K236" s="28">
        <f>K237</f>
        <v>50</v>
      </c>
    </row>
    <row r="237" spans="2:14" ht="57" customHeight="1" x14ac:dyDescent="0.35">
      <c r="B237" s="8" t="s">
        <v>35</v>
      </c>
      <c r="C237" s="25" t="s">
        <v>13</v>
      </c>
      <c r="D237" s="53" t="s">
        <v>53</v>
      </c>
      <c r="E237" s="53" t="s">
        <v>53</v>
      </c>
      <c r="F237" s="53" t="s">
        <v>217</v>
      </c>
      <c r="G237" s="53" t="s">
        <v>77</v>
      </c>
      <c r="H237" s="53" t="s">
        <v>15</v>
      </c>
      <c r="I237" s="49" t="s">
        <v>221</v>
      </c>
      <c r="J237" s="49" t="s">
        <v>36</v>
      </c>
      <c r="K237" s="28">
        <v>50</v>
      </c>
    </row>
    <row r="238" spans="2:14" ht="23.25" customHeight="1" x14ac:dyDescent="0.3">
      <c r="B238" s="57" t="s">
        <v>222</v>
      </c>
      <c r="C238" s="46" t="s">
        <v>13</v>
      </c>
      <c r="D238" s="58" t="s">
        <v>223</v>
      </c>
      <c r="E238" s="59"/>
      <c r="F238" s="59"/>
      <c r="G238" s="59"/>
      <c r="H238" s="59"/>
      <c r="I238" s="60"/>
      <c r="J238" s="60"/>
      <c r="K238" s="63">
        <f>K239</f>
        <v>14739</v>
      </c>
      <c r="L238" s="29"/>
      <c r="M238" s="23"/>
      <c r="N238" s="29"/>
    </row>
    <row r="239" spans="2:14" ht="21" customHeight="1" x14ac:dyDescent="0.35">
      <c r="B239" s="8" t="s">
        <v>224</v>
      </c>
      <c r="C239" s="25" t="s">
        <v>13</v>
      </c>
      <c r="D239" s="53" t="s">
        <v>223</v>
      </c>
      <c r="E239" s="53" t="s">
        <v>15</v>
      </c>
      <c r="F239" s="53"/>
      <c r="G239" s="53"/>
      <c r="H239" s="53"/>
      <c r="I239" s="49"/>
      <c r="J239" s="49"/>
      <c r="K239" s="92">
        <f>K240+K251</f>
        <v>14739</v>
      </c>
      <c r="L239" s="29"/>
      <c r="M239" s="29"/>
      <c r="N239" s="29"/>
    </row>
    <row r="240" spans="2:14" ht="93" customHeight="1" x14ac:dyDescent="0.35">
      <c r="B240" s="8" t="s">
        <v>216</v>
      </c>
      <c r="C240" s="25" t="s">
        <v>13</v>
      </c>
      <c r="D240" s="53" t="s">
        <v>223</v>
      </c>
      <c r="E240" s="53" t="s">
        <v>15</v>
      </c>
      <c r="F240" s="53" t="s">
        <v>217</v>
      </c>
      <c r="G240" s="53" t="s">
        <v>20</v>
      </c>
      <c r="H240" s="53" t="s">
        <v>21</v>
      </c>
      <c r="I240" s="49" t="s">
        <v>22</v>
      </c>
      <c r="J240" s="49"/>
      <c r="K240" s="92">
        <f>K241</f>
        <v>14309</v>
      </c>
      <c r="L240" s="29"/>
      <c r="M240" s="29"/>
      <c r="N240" s="29"/>
    </row>
    <row r="241" spans="1:14" ht="33.75" customHeight="1" x14ac:dyDescent="0.35">
      <c r="A241" s="3"/>
      <c r="B241" s="8" t="s">
        <v>225</v>
      </c>
      <c r="C241" s="25" t="s">
        <v>13</v>
      </c>
      <c r="D241" s="53" t="s">
        <v>223</v>
      </c>
      <c r="E241" s="53" t="s">
        <v>15</v>
      </c>
      <c r="F241" s="53" t="s">
        <v>217</v>
      </c>
      <c r="G241" s="53" t="s">
        <v>24</v>
      </c>
      <c r="H241" s="53" t="s">
        <v>21</v>
      </c>
      <c r="I241" s="49" t="s">
        <v>22</v>
      </c>
      <c r="J241" s="49"/>
      <c r="K241" s="92">
        <f>K242+K245+K248</f>
        <v>14309</v>
      </c>
      <c r="L241" s="29"/>
      <c r="M241" s="29"/>
      <c r="N241" s="29"/>
    </row>
    <row r="242" spans="1:14" ht="57.75" customHeight="1" x14ac:dyDescent="0.35">
      <c r="A242" s="3"/>
      <c r="B242" s="8" t="s">
        <v>79</v>
      </c>
      <c r="C242" s="25" t="s">
        <v>13</v>
      </c>
      <c r="D242" s="53" t="s">
        <v>223</v>
      </c>
      <c r="E242" s="53" t="s">
        <v>15</v>
      </c>
      <c r="F242" s="53" t="s">
        <v>217</v>
      </c>
      <c r="G242" s="53" t="s">
        <v>24</v>
      </c>
      <c r="H242" s="53" t="s">
        <v>15</v>
      </c>
      <c r="I242" s="49" t="s">
        <v>22</v>
      </c>
      <c r="J242" s="49"/>
      <c r="K242" s="92">
        <f>K243</f>
        <v>9848.6</v>
      </c>
      <c r="L242" s="29"/>
      <c r="M242" s="29"/>
      <c r="N242" s="29"/>
    </row>
    <row r="243" spans="1:14" ht="57" customHeight="1" x14ac:dyDescent="0.35">
      <c r="B243" s="39" t="s">
        <v>79</v>
      </c>
      <c r="C243" s="25" t="s">
        <v>13</v>
      </c>
      <c r="D243" s="53" t="s">
        <v>223</v>
      </c>
      <c r="E243" s="53" t="s">
        <v>15</v>
      </c>
      <c r="F243" s="53" t="s">
        <v>217</v>
      </c>
      <c r="G243" s="53" t="s">
        <v>24</v>
      </c>
      <c r="H243" s="53" t="s">
        <v>15</v>
      </c>
      <c r="I243" s="49" t="s">
        <v>80</v>
      </c>
      <c r="J243" s="49"/>
      <c r="K243" s="92">
        <f>K244</f>
        <v>9848.6</v>
      </c>
      <c r="L243" s="29"/>
      <c r="M243" s="29"/>
      <c r="N243" s="29"/>
    </row>
    <row r="244" spans="1:14" ht="27.75" customHeight="1" x14ac:dyDescent="0.35">
      <c r="B244" s="8" t="s">
        <v>226</v>
      </c>
      <c r="C244" s="25" t="s">
        <v>13</v>
      </c>
      <c r="D244" s="64" t="s">
        <v>223</v>
      </c>
      <c r="E244" s="64" t="s">
        <v>15</v>
      </c>
      <c r="F244" s="53" t="s">
        <v>217</v>
      </c>
      <c r="G244" s="53" t="s">
        <v>24</v>
      </c>
      <c r="H244" s="53" t="s">
        <v>15</v>
      </c>
      <c r="I244" s="49" t="s">
        <v>80</v>
      </c>
      <c r="J244" s="65" t="s">
        <v>227</v>
      </c>
      <c r="K244" s="92">
        <v>9848.6</v>
      </c>
      <c r="L244" s="29"/>
      <c r="M244" s="29"/>
      <c r="N244" s="29"/>
    </row>
    <row r="245" spans="1:14" ht="58.5" customHeight="1" x14ac:dyDescent="0.35">
      <c r="B245" s="39" t="s">
        <v>228</v>
      </c>
      <c r="C245" s="25" t="s">
        <v>13</v>
      </c>
      <c r="D245" s="53" t="s">
        <v>223</v>
      </c>
      <c r="E245" s="53" t="s">
        <v>15</v>
      </c>
      <c r="F245" s="53" t="s">
        <v>217</v>
      </c>
      <c r="G245" s="53" t="s">
        <v>24</v>
      </c>
      <c r="H245" s="53" t="s">
        <v>17</v>
      </c>
      <c r="I245" s="49" t="s">
        <v>22</v>
      </c>
      <c r="J245" s="49"/>
      <c r="K245" s="92">
        <f>K246</f>
        <v>15</v>
      </c>
      <c r="L245" s="29"/>
      <c r="M245" s="29"/>
      <c r="N245" s="29"/>
    </row>
    <row r="246" spans="1:14" ht="54" customHeight="1" x14ac:dyDescent="0.35">
      <c r="B246" s="39" t="s">
        <v>229</v>
      </c>
      <c r="C246" s="25" t="s">
        <v>13</v>
      </c>
      <c r="D246" s="53" t="s">
        <v>223</v>
      </c>
      <c r="E246" s="53" t="s">
        <v>15</v>
      </c>
      <c r="F246" s="53" t="s">
        <v>217</v>
      </c>
      <c r="G246" s="53" t="s">
        <v>24</v>
      </c>
      <c r="H246" s="53" t="s">
        <v>17</v>
      </c>
      <c r="I246" s="49" t="s">
        <v>230</v>
      </c>
      <c r="J246" s="49"/>
      <c r="K246" s="92">
        <f>K247</f>
        <v>15</v>
      </c>
      <c r="L246" s="29"/>
      <c r="M246" s="29"/>
      <c r="N246" s="29"/>
    </row>
    <row r="247" spans="1:14" ht="21" customHeight="1" x14ac:dyDescent="0.35">
      <c r="B247" s="38" t="s">
        <v>50</v>
      </c>
      <c r="C247" s="25" t="s">
        <v>13</v>
      </c>
      <c r="D247" s="53" t="s">
        <v>223</v>
      </c>
      <c r="E247" s="53" t="s">
        <v>15</v>
      </c>
      <c r="F247" s="53" t="s">
        <v>217</v>
      </c>
      <c r="G247" s="53" t="s">
        <v>24</v>
      </c>
      <c r="H247" s="53" t="s">
        <v>17</v>
      </c>
      <c r="I247" s="49" t="s">
        <v>230</v>
      </c>
      <c r="J247" s="49" t="s">
        <v>51</v>
      </c>
      <c r="K247" s="92">
        <v>15</v>
      </c>
      <c r="L247" s="29"/>
      <c r="M247" s="29"/>
      <c r="N247" s="29"/>
    </row>
    <row r="248" spans="1:14" ht="93.75" customHeight="1" x14ac:dyDescent="0.35">
      <c r="B248" s="8" t="s">
        <v>231</v>
      </c>
      <c r="C248" s="25" t="s">
        <v>13</v>
      </c>
      <c r="D248" s="53" t="s">
        <v>223</v>
      </c>
      <c r="E248" s="53" t="s">
        <v>15</v>
      </c>
      <c r="F248" s="53" t="s">
        <v>217</v>
      </c>
      <c r="G248" s="53" t="s">
        <v>24</v>
      </c>
      <c r="H248" s="53" t="s">
        <v>104</v>
      </c>
      <c r="I248" s="49" t="s">
        <v>22</v>
      </c>
      <c r="J248" s="49"/>
      <c r="K248" s="92">
        <f>K249</f>
        <v>4445.3999999999996</v>
      </c>
      <c r="L248" s="29"/>
      <c r="M248" s="29"/>
      <c r="N248" s="29"/>
    </row>
    <row r="249" spans="1:14" ht="73.5" customHeight="1" x14ac:dyDescent="0.35">
      <c r="B249" s="8" t="s">
        <v>232</v>
      </c>
      <c r="C249" s="25" t="s">
        <v>13</v>
      </c>
      <c r="D249" s="53" t="s">
        <v>223</v>
      </c>
      <c r="E249" s="53" t="s">
        <v>15</v>
      </c>
      <c r="F249" s="53" t="s">
        <v>217</v>
      </c>
      <c r="G249" s="53" t="s">
        <v>24</v>
      </c>
      <c r="H249" s="53" t="s">
        <v>104</v>
      </c>
      <c r="I249" s="49" t="s">
        <v>233</v>
      </c>
      <c r="J249" s="49"/>
      <c r="K249" s="92">
        <f>K250</f>
        <v>4445.3999999999996</v>
      </c>
      <c r="L249" s="29"/>
      <c r="M249" s="29"/>
      <c r="N249" s="29"/>
    </row>
    <row r="250" spans="1:14" ht="20.25" customHeight="1" x14ac:dyDescent="0.35">
      <c r="B250" s="8" t="s">
        <v>226</v>
      </c>
      <c r="C250" s="25" t="s">
        <v>13</v>
      </c>
      <c r="D250" s="53" t="s">
        <v>223</v>
      </c>
      <c r="E250" s="53" t="s">
        <v>15</v>
      </c>
      <c r="F250" s="53" t="s">
        <v>217</v>
      </c>
      <c r="G250" s="53" t="s">
        <v>24</v>
      </c>
      <c r="H250" s="53" t="s">
        <v>104</v>
      </c>
      <c r="I250" s="49" t="s">
        <v>233</v>
      </c>
      <c r="J250" s="49" t="s">
        <v>227</v>
      </c>
      <c r="K250" s="92">
        <v>4445.3999999999996</v>
      </c>
      <c r="L250" s="29"/>
      <c r="M250" s="29"/>
      <c r="N250" s="29"/>
    </row>
    <row r="251" spans="1:14" ht="95.25" customHeight="1" x14ac:dyDescent="0.35">
      <c r="B251" s="8" t="s">
        <v>234</v>
      </c>
      <c r="C251" s="25" t="s">
        <v>13</v>
      </c>
      <c r="D251" s="53" t="s">
        <v>223</v>
      </c>
      <c r="E251" s="53" t="s">
        <v>15</v>
      </c>
      <c r="F251" s="53" t="s">
        <v>235</v>
      </c>
      <c r="G251" s="53" t="s">
        <v>20</v>
      </c>
      <c r="H251" s="53" t="s">
        <v>21</v>
      </c>
      <c r="I251" s="49" t="s">
        <v>22</v>
      </c>
      <c r="J251" s="49"/>
      <c r="K251" s="37">
        <f>K255+K258+K261</f>
        <v>430</v>
      </c>
      <c r="L251" s="29"/>
      <c r="M251" s="29"/>
      <c r="N251" s="29"/>
    </row>
    <row r="252" spans="1:14" ht="35.25" customHeight="1" x14ac:dyDescent="0.35">
      <c r="B252" s="8" t="s">
        <v>236</v>
      </c>
      <c r="C252" s="25" t="s">
        <v>13</v>
      </c>
      <c r="D252" s="53" t="s">
        <v>223</v>
      </c>
      <c r="E252" s="53" t="s">
        <v>15</v>
      </c>
      <c r="F252" s="53" t="s">
        <v>235</v>
      </c>
      <c r="G252" s="53" t="s">
        <v>24</v>
      </c>
      <c r="H252" s="53" t="s">
        <v>21</v>
      </c>
      <c r="I252" s="49" t="s">
        <v>22</v>
      </c>
      <c r="J252" s="49"/>
      <c r="K252" s="37">
        <f>K253+K256+K259</f>
        <v>430</v>
      </c>
    </row>
    <row r="253" spans="1:14" ht="54.75" customHeight="1" x14ac:dyDescent="0.35">
      <c r="B253" s="45" t="s">
        <v>237</v>
      </c>
      <c r="C253" s="25" t="s">
        <v>13</v>
      </c>
      <c r="D253" s="53" t="s">
        <v>223</v>
      </c>
      <c r="E253" s="53" t="s">
        <v>15</v>
      </c>
      <c r="F253" s="53" t="s">
        <v>235</v>
      </c>
      <c r="G253" s="53" t="s">
        <v>24</v>
      </c>
      <c r="H253" s="53" t="s">
        <v>15</v>
      </c>
      <c r="I253" s="49" t="s">
        <v>22</v>
      </c>
      <c r="J253" s="49"/>
      <c r="K253" s="37">
        <f>K255</f>
        <v>30</v>
      </c>
    </row>
    <row r="254" spans="1:14" ht="34.5" customHeight="1" x14ac:dyDescent="0.35">
      <c r="B254" s="45" t="s">
        <v>238</v>
      </c>
      <c r="C254" s="25" t="s">
        <v>13</v>
      </c>
      <c r="D254" s="53" t="s">
        <v>223</v>
      </c>
      <c r="E254" s="53" t="s">
        <v>15</v>
      </c>
      <c r="F254" s="53" t="s">
        <v>235</v>
      </c>
      <c r="G254" s="53" t="s">
        <v>24</v>
      </c>
      <c r="H254" s="53" t="s">
        <v>15</v>
      </c>
      <c r="I254" s="49" t="s">
        <v>239</v>
      </c>
      <c r="J254" s="49"/>
      <c r="K254" s="37">
        <f>K255</f>
        <v>30</v>
      </c>
    </row>
    <row r="255" spans="1:14" ht="57.75" customHeight="1" x14ac:dyDescent="0.35">
      <c r="B255" s="8" t="s">
        <v>35</v>
      </c>
      <c r="C255" s="25" t="s">
        <v>13</v>
      </c>
      <c r="D255" s="53" t="s">
        <v>223</v>
      </c>
      <c r="E255" s="53" t="s">
        <v>15</v>
      </c>
      <c r="F255" s="53" t="s">
        <v>235</v>
      </c>
      <c r="G255" s="53" t="s">
        <v>24</v>
      </c>
      <c r="H255" s="53" t="s">
        <v>15</v>
      </c>
      <c r="I255" s="49" t="s">
        <v>239</v>
      </c>
      <c r="J255" s="49" t="s">
        <v>36</v>
      </c>
      <c r="K255" s="37">
        <v>30</v>
      </c>
    </row>
    <row r="256" spans="1:14" ht="53.25" customHeight="1" x14ac:dyDescent="0.35">
      <c r="B256" s="39" t="s">
        <v>240</v>
      </c>
      <c r="C256" s="25" t="s">
        <v>13</v>
      </c>
      <c r="D256" s="41" t="s">
        <v>223</v>
      </c>
      <c r="E256" s="41" t="s">
        <v>15</v>
      </c>
      <c r="F256" s="53" t="s">
        <v>235</v>
      </c>
      <c r="G256" s="53" t="s">
        <v>24</v>
      </c>
      <c r="H256" s="41" t="s">
        <v>17</v>
      </c>
      <c r="I256" s="66" t="s">
        <v>22</v>
      </c>
      <c r="J256" s="41"/>
      <c r="K256" s="37">
        <f>K258</f>
        <v>200</v>
      </c>
    </row>
    <row r="257" spans="2:13" ht="36" customHeight="1" x14ac:dyDescent="0.35">
      <c r="B257" s="39" t="s">
        <v>241</v>
      </c>
      <c r="C257" s="25" t="s">
        <v>13</v>
      </c>
      <c r="D257" s="41" t="s">
        <v>223</v>
      </c>
      <c r="E257" s="41" t="s">
        <v>15</v>
      </c>
      <c r="F257" s="53" t="s">
        <v>235</v>
      </c>
      <c r="G257" s="53" t="s">
        <v>24</v>
      </c>
      <c r="H257" s="41" t="s">
        <v>17</v>
      </c>
      <c r="I257" s="66" t="s">
        <v>242</v>
      </c>
      <c r="J257" s="41"/>
      <c r="K257" s="37">
        <f>K258</f>
        <v>200</v>
      </c>
    </row>
    <row r="258" spans="2:13" ht="53.25" customHeight="1" x14ac:dyDescent="0.35">
      <c r="B258" s="8" t="s">
        <v>35</v>
      </c>
      <c r="C258" s="25" t="s">
        <v>13</v>
      </c>
      <c r="D258" s="49" t="s">
        <v>223</v>
      </c>
      <c r="E258" s="49" t="s">
        <v>15</v>
      </c>
      <c r="F258" s="53" t="s">
        <v>235</v>
      </c>
      <c r="G258" s="53" t="s">
        <v>24</v>
      </c>
      <c r="H258" s="49" t="s">
        <v>17</v>
      </c>
      <c r="I258" s="66" t="s">
        <v>242</v>
      </c>
      <c r="J258" s="49" t="s">
        <v>36</v>
      </c>
      <c r="K258" s="37">
        <v>200</v>
      </c>
    </row>
    <row r="259" spans="2:13" ht="54.75" customHeight="1" x14ac:dyDescent="0.35">
      <c r="B259" s="8" t="s">
        <v>243</v>
      </c>
      <c r="C259" s="25" t="s">
        <v>13</v>
      </c>
      <c r="D259" s="41" t="s">
        <v>223</v>
      </c>
      <c r="E259" s="41" t="s">
        <v>15</v>
      </c>
      <c r="F259" s="53" t="s">
        <v>235</v>
      </c>
      <c r="G259" s="53" t="s">
        <v>24</v>
      </c>
      <c r="H259" s="41" t="s">
        <v>104</v>
      </c>
      <c r="I259" s="49" t="s">
        <v>22</v>
      </c>
      <c r="J259" s="41"/>
      <c r="K259" s="67">
        <f>K261</f>
        <v>200</v>
      </c>
    </row>
    <row r="260" spans="2:13" ht="35.25" customHeight="1" x14ac:dyDescent="0.35">
      <c r="B260" s="8" t="s">
        <v>244</v>
      </c>
      <c r="C260" s="25" t="s">
        <v>13</v>
      </c>
      <c r="D260" s="41" t="s">
        <v>223</v>
      </c>
      <c r="E260" s="41" t="s">
        <v>15</v>
      </c>
      <c r="F260" s="53" t="s">
        <v>235</v>
      </c>
      <c r="G260" s="53" t="s">
        <v>24</v>
      </c>
      <c r="H260" s="41" t="s">
        <v>104</v>
      </c>
      <c r="I260" s="49" t="s">
        <v>245</v>
      </c>
      <c r="J260" s="41"/>
      <c r="K260" s="67">
        <f>K261</f>
        <v>200</v>
      </c>
    </row>
    <row r="261" spans="2:13" ht="54" customHeight="1" x14ac:dyDescent="0.35">
      <c r="B261" s="8" t="s">
        <v>35</v>
      </c>
      <c r="C261" s="25" t="s">
        <v>13</v>
      </c>
      <c r="D261" s="41" t="s">
        <v>223</v>
      </c>
      <c r="E261" s="41" t="s">
        <v>15</v>
      </c>
      <c r="F261" s="53" t="s">
        <v>235</v>
      </c>
      <c r="G261" s="53" t="s">
        <v>24</v>
      </c>
      <c r="H261" s="41" t="s">
        <v>104</v>
      </c>
      <c r="I261" s="49" t="s">
        <v>245</v>
      </c>
      <c r="J261" s="41" t="s">
        <v>36</v>
      </c>
      <c r="K261" s="67">
        <v>200</v>
      </c>
    </row>
    <row r="262" spans="2:13" ht="21" customHeight="1" x14ac:dyDescent="0.3">
      <c r="B262" s="68" t="s">
        <v>246</v>
      </c>
      <c r="C262" s="46" t="s">
        <v>13</v>
      </c>
      <c r="D262" s="69" t="s">
        <v>247</v>
      </c>
      <c r="E262" s="69"/>
      <c r="F262" s="69"/>
      <c r="G262" s="69"/>
      <c r="H262" s="69"/>
      <c r="I262" s="51"/>
      <c r="J262" s="69"/>
      <c r="K262" s="70">
        <f>K263+K269</f>
        <v>90</v>
      </c>
      <c r="M262" s="34"/>
    </row>
    <row r="263" spans="2:13" ht="20.25" customHeight="1" x14ac:dyDescent="0.35">
      <c r="B263" s="44" t="s">
        <v>248</v>
      </c>
      <c r="C263" s="25" t="s">
        <v>13</v>
      </c>
      <c r="D263" s="41" t="s">
        <v>247</v>
      </c>
      <c r="E263" s="41" t="s">
        <v>15</v>
      </c>
      <c r="F263" s="41"/>
      <c r="G263" s="41"/>
      <c r="H263" s="41"/>
      <c r="I263" s="49"/>
      <c r="J263" s="41"/>
      <c r="K263" s="71">
        <f>K264</f>
        <v>60</v>
      </c>
    </row>
    <row r="264" spans="2:13" ht="147.75" customHeight="1" x14ac:dyDescent="0.35">
      <c r="B264" s="8" t="s">
        <v>249</v>
      </c>
      <c r="C264" s="25" t="s">
        <v>13</v>
      </c>
      <c r="D264" s="41" t="s">
        <v>247</v>
      </c>
      <c r="E264" s="41" t="s">
        <v>15</v>
      </c>
      <c r="F264" s="41" t="s">
        <v>250</v>
      </c>
      <c r="G264" s="41" t="s">
        <v>20</v>
      </c>
      <c r="H264" s="41" t="s">
        <v>21</v>
      </c>
      <c r="I264" s="49" t="s">
        <v>22</v>
      </c>
      <c r="J264" s="65"/>
      <c r="K264" s="72">
        <f>K266</f>
        <v>60</v>
      </c>
    </row>
    <row r="265" spans="2:13" ht="74.25" customHeight="1" x14ac:dyDescent="0.35">
      <c r="B265" s="8" t="s">
        <v>251</v>
      </c>
      <c r="C265" s="25" t="s">
        <v>13</v>
      </c>
      <c r="D265" s="41" t="s">
        <v>247</v>
      </c>
      <c r="E265" s="41" t="s">
        <v>15</v>
      </c>
      <c r="F265" s="41" t="s">
        <v>250</v>
      </c>
      <c r="G265" s="41" t="s">
        <v>24</v>
      </c>
      <c r="H265" s="41" t="s">
        <v>21</v>
      </c>
      <c r="I265" s="49" t="s">
        <v>22</v>
      </c>
      <c r="J265" s="65"/>
      <c r="K265" s="72">
        <f>K266</f>
        <v>60</v>
      </c>
    </row>
    <row r="266" spans="2:13" ht="33.75" customHeight="1" x14ac:dyDescent="0.35">
      <c r="B266" s="39" t="s">
        <v>252</v>
      </c>
      <c r="C266" s="25" t="s">
        <v>13</v>
      </c>
      <c r="D266" s="41" t="s">
        <v>247</v>
      </c>
      <c r="E266" s="41" t="s">
        <v>15</v>
      </c>
      <c r="F266" s="41" t="s">
        <v>250</v>
      </c>
      <c r="G266" s="41" t="s">
        <v>24</v>
      </c>
      <c r="H266" s="41" t="s">
        <v>15</v>
      </c>
      <c r="I266" s="49" t="s">
        <v>22</v>
      </c>
      <c r="J266" s="65"/>
      <c r="K266" s="72">
        <f>K268</f>
        <v>60</v>
      </c>
    </row>
    <row r="267" spans="2:13" ht="36" customHeight="1" x14ac:dyDescent="0.35">
      <c r="B267" s="8" t="s">
        <v>253</v>
      </c>
      <c r="C267" s="25" t="s">
        <v>13</v>
      </c>
      <c r="D267" s="73" t="s">
        <v>247</v>
      </c>
      <c r="E267" s="73" t="s">
        <v>15</v>
      </c>
      <c r="F267" s="73" t="s">
        <v>250</v>
      </c>
      <c r="G267" s="73" t="s">
        <v>24</v>
      </c>
      <c r="H267" s="73" t="s">
        <v>15</v>
      </c>
      <c r="I267" s="49" t="s">
        <v>254</v>
      </c>
      <c r="J267" s="65"/>
      <c r="K267" s="72"/>
    </row>
    <row r="268" spans="2:13" ht="33.75" customHeight="1" x14ac:dyDescent="0.35">
      <c r="B268" s="44" t="s">
        <v>255</v>
      </c>
      <c r="C268" s="25" t="s">
        <v>13</v>
      </c>
      <c r="D268" s="41" t="s">
        <v>247</v>
      </c>
      <c r="E268" s="41" t="s">
        <v>15</v>
      </c>
      <c r="F268" s="41" t="s">
        <v>250</v>
      </c>
      <c r="G268" s="41" t="s">
        <v>24</v>
      </c>
      <c r="H268" s="41" t="s">
        <v>15</v>
      </c>
      <c r="I268" s="49" t="s">
        <v>254</v>
      </c>
      <c r="J268" s="65" t="s">
        <v>256</v>
      </c>
      <c r="K268" s="72">
        <v>60</v>
      </c>
    </row>
    <row r="269" spans="2:13" ht="35.25" customHeight="1" x14ac:dyDescent="0.35">
      <c r="B269" s="44" t="s">
        <v>257</v>
      </c>
      <c r="C269" s="25" t="s">
        <v>13</v>
      </c>
      <c r="D269" s="41" t="s">
        <v>247</v>
      </c>
      <c r="E269" s="41" t="s">
        <v>45</v>
      </c>
      <c r="F269" s="41"/>
      <c r="G269" s="41"/>
      <c r="H269" s="41"/>
      <c r="I269" s="49"/>
      <c r="J269" s="65"/>
      <c r="K269" s="72">
        <f>K270</f>
        <v>30</v>
      </c>
    </row>
    <row r="270" spans="2:13" ht="111.75" customHeight="1" x14ac:dyDescent="0.35">
      <c r="B270" s="35" t="s">
        <v>326</v>
      </c>
      <c r="C270" s="36" t="s">
        <v>13</v>
      </c>
      <c r="D270" s="32" t="s">
        <v>247</v>
      </c>
      <c r="E270" s="32" t="s">
        <v>45</v>
      </c>
      <c r="F270" s="32" t="s">
        <v>258</v>
      </c>
      <c r="G270" s="32" t="s">
        <v>20</v>
      </c>
      <c r="H270" s="32" t="s">
        <v>21</v>
      </c>
      <c r="I270" s="33" t="s">
        <v>22</v>
      </c>
      <c r="J270" s="49"/>
      <c r="K270" s="28">
        <f>K272+K275</f>
        <v>30</v>
      </c>
    </row>
    <row r="271" spans="2:13" ht="61.5" customHeight="1" x14ac:dyDescent="0.35">
      <c r="B271" s="35" t="s">
        <v>259</v>
      </c>
      <c r="C271" s="36" t="s">
        <v>13</v>
      </c>
      <c r="D271" s="32" t="s">
        <v>247</v>
      </c>
      <c r="E271" s="32" t="s">
        <v>45</v>
      </c>
      <c r="F271" s="32" t="s">
        <v>258</v>
      </c>
      <c r="G271" s="32" t="s">
        <v>24</v>
      </c>
      <c r="H271" s="32" t="s">
        <v>21</v>
      </c>
      <c r="I271" s="33" t="s">
        <v>22</v>
      </c>
      <c r="J271" s="49"/>
      <c r="K271" s="28">
        <f>K272+K275</f>
        <v>30</v>
      </c>
    </row>
    <row r="272" spans="2:13" ht="72" customHeight="1" x14ac:dyDescent="0.35">
      <c r="B272" s="35" t="s">
        <v>260</v>
      </c>
      <c r="C272" s="36" t="s">
        <v>13</v>
      </c>
      <c r="D272" s="32" t="s">
        <v>247</v>
      </c>
      <c r="E272" s="32" t="s">
        <v>45</v>
      </c>
      <c r="F272" s="32" t="s">
        <v>258</v>
      </c>
      <c r="G272" s="32" t="s">
        <v>24</v>
      </c>
      <c r="H272" s="32" t="s">
        <v>15</v>
      </c>
      <c r="I272" s="33" t="s">
        <v>22</v>
      </c>
      <c r="J272" s="49"/>
      <c r="K272" s="28">
        <f>K274</f>
        <v>15</v>
      </c>
    </row>
    <row r="273" spans="2:13" ht="73.5" customHeight="1" x14ac:dyDescent="0.35">
      <c r="B273" s="35" t="s">
        <v>261</v>
      </c>
      <c r="C273" s="36" t="s">
        <v>13</v>
      </c>
      <c r="D273" s="32" t="s">
        <v>247</v>
      </c>
      <c r="E273" s="32" t="s">
        <v>45</v>
      </c>
      <c r="F273" s="32" t="s">
        <v>258</v>
      </c>
      <c r="G273" s="32" t="s">
        <v>24</v>
      </c>
      <c r="H273" s="32" t="s">
        <v>15</v>
      </c>
      <c r="I273" s="33" t="s">
        <v>262</v>
      </c>
      <c r="J273" s="49"/>
      <c r="K273" s="28">
        <f>K274</f>
        <v>15</v>
      </c>
    </row>
    <row r="274" spans="2:13" ht="75" customHeight="1" x14ac:dyDescent="0.35">
      <c r="B274" s="35" t="s">
        <v>263</v>
      </c>
      <c r="C274" s="36" t="s">
        <v>13</v>
      </c>
      <c r="D274" s="32" t="s">
        <v>247</v>
      </c>
      <c r="E274" s="32" t="s">
        <v>45</v>
      </c>
      <c r="F274" s="32" t="s">
        <v>258</v>
      </c>
      <c r="G274" s="32" t="s">
        <v>24</v>
      </c>
      <c r="H274" s="32" t="s">
        <v>15</v>
      </c>
      <c r="I274" s="33" t="s">
        <v>262</v>
      </c>
      <c r="J274" s="49" t="s">
        <v>264</v>
      </c>
      <c r="K274" s="28">
        <v>15</v>
      </c>
    </row>
    <row r="275" spans="2:13" ht="75" customHeight="1" x14ac:dyDescent="0.35">
      <c r="B275" s="35" t="s">
        <v>265</v>
      </c>
      <c r="C275" s="36" t="s">
        <v>13</v>
      </c>
      <c r="D275" s="32" t="s">
        <v>247</v>
      </c>
      <c r="E275" s="32" t="s">
        <v>45</v>
      </c>
      <c r="F275" s="32" t="s">
        <v>258</v>
      </c>
      <c r="G275" s="32" t="s">
        <v>24</v>
      </c>
      <c r="H275" s="32" t="s">
        <v>17</v>
      </c>
      <c r="I275" s="33" t="s">
        <v>22</v>
      </c>
      <c r="J275" s="49"/>
      <c r="K275" s="28">
        <f>K277</f>
        <v>15</v>
      </c>
    </row>
    <row r="276" spans="2:13" ht="72.75" customHeight="1" x14ac:dyDescent="0.35">
      <c r="B276" s="35" t="s">
        <v>266</v>
      </c>
      <c r="C276" s="36" t="s">
        <v>13</v>
      </c>
      <c r="D276" s="32" t="s">
        <v>247</v>
      </c>
      <c r="E276" s="32" t="s">
        <v>45</v>
      </c>
      <c r="F276" s="32" t="s">
        <v>258</v>
      </c>
      <c r="G276" s="32" t="s">
        <v>24</v>
      </c>
      <c r="H276" s="32" t="s">
        <v>17</v>
      </c>
      <c r="I276" s="33" t="s">
        <v>267</v>
      </c>
      <c r="J276" s="49"/>
      <c r="K276" s="28">
        <f>K277</f>
        <v>15</v>
      </c>
    </row>
    <row r="277" spans="2:13" ht="74.25" customHeight="1" x14ac:dyDescent="0.35">
      <c r="B277" s="35" t="s">
        <v>263</v>
      </c>
      <c r="C277" s="36" t="s">
        <v>13</v>
      </c>
      <c r="D277" s="32" t="s">
        <v>247</v>
      </c>
      <c r="E277" s="32" t="s">
        <v>45</v>
      </c>
      <c r="F277" s="32" t="s">
        <v>258</v>
      </c>
      <c r="G277" s="32" t="s">
        <v>24</v>
      </c>
      <c r="H277" s="32" t="s">
        <v>17</v>
      </c>
      <c r="I277" s="33" t="s">
        <v>267</v>
      </c>
      <c r="J277" s="49" t="s">
        <v>264</v>
      </c>
      <c r="K277" s="28">
        <v>15</v>
      </c>
    </row>
    <row r="278" spans="2:13" ht="18" x14ac:dyDescent="0.35">
      <c r="B278" s="62" t="s">
        <v>268</v>
      </c>
      <c r="C278" s="46" t="s">
        <v>13</v>
      </c>
      <c r="D278" s="50" t="s">
        <v>62</v>
      </c>
      <c r="E278" s="50"/>
      <c r="F278" s="50"/>
      <c r="G278" s="50"/>
      <c r="H278" s="50"/>
      <c r="I278" s="49"/>
      <c r="J278" s="51"/>
      <c r="K278" s="52">
        <f>K279</f>
        <v>200</v>
      </c>
      <c r="M278" s="34"/>
    </row>
    <row r="279" spans="2:13" ht="21.75" customHeight="1" x14ac:dyDescent="0.35">
      <c r="B279" s="74" t="s">
        <v>329</v>
      </c>
      <c r="C279" s="25" t="s">
        <v>13</v>
      </c>
      <c r="D279" s="73" t="s">
        <v>62</v>
      </c>
      <c r="E279" s="73" t="s">
        <v>17</v>
      </c>
      <c r="F279" s="73"/>
      <c r="G279" s="73"/>
      <c r="H279" s="73"/>
      <c r="I279" s="65"/>
      <c r="J279" s="65"/>
      <c r="K279" s="72">
        <f>K280</f>
        <v>200</v>
      </c>
    </row>
    <row r="280" spans="2:13" ht="73.5" customHeight="1" x14ac:dyDescent="0.35">
      <c r="B280" s="75" t="s">
        <v>269</v>
      </c>
      <c r="C280" s="25" t="s">
        <v>13</v>
      </c>
      <c r="D280" s="64" t="s">
        <v>62</v>
      </c>
      <c r="E280" s="73" t="s">
        <v>17</v>
      </c>
      <c r="F280" s="64" t="s">
        <v>270</v>
      </c>
      <c r="G280" s="64" t="s">
        <v>20</v>
      </c>
      <c r="H280" s="64" t="s">
        <v>21</v>
      </c>
      <c r="I280" s="49" t="s">
        <v>22</v>
      </c>
      <c r="J280" s="65"/>
      <c r="K280" s="72">
        <f>K284</f>
        <v>200</v>
      </c>
    </row>
    <row r="281" spans="2:13" ht="38.25" customHeight="1" x14ac:dyDescent="0.35">
      <c r="B281" s="75" t="s">
        <v>271</v>
      </c>
      <c r="C281" s="25" t="s">
        <v>13</v>
      </c>
      <c r="D281" s="64" t="s">
        <v>62</v>
      </c>
      <c r="E281" s="73" t="s">
        <v>17</v>
      </c>
      <c r="F281" s="64" t="s">
        <v>270</v>
      </c>
      <c r="G281" s="64" t="s">
        <v>24</v>
      </c>
      <c r="H281" s="64" t="s">
        <v>21</v>
      </c>
      <c r="I281" s="49" t="s">
        <v>22</v>
      </c>
      <c r="J281" s="65"/>
      <c r="K281" s="72">
        <f>K282</f>
        <v>200</v>
      </c>
    </row>
    <row r="282" spans="2:13" ht="55.5" customHeight="1" x14ac:dyDescent="0.35">
      <c r="B282" s="75" t="s">
        <v>272</v>
      </c>
      <c r="C282" s="25" t="s">
        <v>13</v>
      </c>
      <c r="D282" s="64" t="s">
        <v>62</v>
      </c>
      <c r="E282" s="73" t="s">
        <v>17</v>
      </c>
      <c r="F282" s="64" t="s">
        <v>270</v>
      </c>
      <c r="G282" s="64" t="s">
        <v>24</v>
      </c>
      <c r="H282" s="64" t="s">
        <v>15</v>
      </c>
      <c r="I282" s="49" t="s">
        <v>22</v>
      </c>
      <c r="J282" s="65"/>
      <c r="K282" s="72">
        <f>K284</f>
        <v>200</v>
      </c>
    </row>
    <row r="283" spans="2:13" ht="57.75" customHeight="1" x14ac:dyDescent="0.35">
      <c r="B283" s="75" t="s">
        <v>273</v>
      </c>
      <c r="C283" s="25" t="s">
        <v>13</v>
      </c>
      <c r="D283" s="64" t="s">
        <v>62</v>
      </c>
      <c r="E283" s="73" t="s">
        <v>17</v>
      </c>
      <c r="F283" s="64" t="s">
        <v>270</v>
      </c>
      <c r="G283" s="64" t="s">
        <v>24</v>
      </c>
      <c r="H283" s="64" t="s">
        <v>15</v>
      </c>
      <c r="I283" s="49" t="s">
        <v>274</v>
      </c>
      <c r="J283" s="65"/>
      <c r="K283" s="72">
        <f>K284</f>
        <v>200</v>
      </c>
    </row>
    <row r="284" spans="2:13" ht="25.5" customHeight="1" x14ac:dyDescent="0.35">
      <c r="B284" s="8" t="s">
        <v>226</v>
      </c>
      <c r="C284" s="25" t="s">
        <v>13</v>
      </c>
      <c r="D284" s="64" t="s">
        <v>62</v>
      </c>
      <c r="E284" s="73" t="s">
        <v>17</v>
      </c>
      <c r="F284" s="64" t="s">
        <v>270</v>
      </c>
      <c r="G284" s="64" t="s">
        <v>24</v>
      </c>
      <c r="H284" s="64" t="s">
        <v>15</v>
      </c>
      <c r="I284" s="49" t="s">
        <v>274</v>
      </c>
      <c r="J284" s="65" t="s">
        <v>227</v>
      </c>
      <c r="K284" s="72">
        <v>200</v>
      </c>
    </row>
    <row r="285" spans="2:13" ht="35.4" x14ac:dyDescent="0.35">
      <c r="B285" s="76" t="s">
        <v>275</v>
      </c>
      <c r="C285" s="46" t="s">
        <v>13</v>
      </c>
      <c r="D285" s="77" t="s">
        <v>71</v>
      </c>
      <c r="E285" s="77" t="s">
        <v>21</v>
      </c>
      <c r="F285" s="77"/>
      <c r="G285" s="77"/>
      <c r="H285" s="77"/>
      <c r="I285" s="49"/>
      <c r="J285" s="51"/>
      <c r="K285" s="52">
        <f>K286</f>
        <v>1.3</v>
      </c>
      <c r="M285" s="34"/>
    </row>
    <row r="286" spans="2:13" ht="34.950000000000003" customHeight="1" x14ac:dyDescent="0.35">
      <c r="B286" s="35" t="s">
        <v>276</v>
      </c>
      <c r="C286" s="25" t="s">
        <v>13</v>
      </c>
      <c r="D286" s="55" t="s">
        <v>71</v>
      </c>
      <c r="E286" s="55" t="s">
        <v>15</v>
      </c>
      <c r="F286" s="55"/>
      <c r="G286" s="55"/>
      <c r="H286" s="55"/>
      <c r="I286" s="49"/>
      <c r="J286" s="49"/>
      <c r="K286" s="28">
        <f>K287</f>
        <v>1.3</v>
      </c>
    </row>
    <row r="287" spans="2:13" ht="21" customHeight="1" x14ac:dyDescent="0.35">
      <c r="B287" s="35" t="s">
        <v>277</v>
      </c>
      <c r="C287" s="25" t="s">
        <v>13</v>
      </c>
      <c r="D287" s="55" t="s">
        <v>71</v>
      </c>
      <c r="E287" s="55" t="s">
        <v>15</v>
      </c>
      <c r="F287" s="55" t="s">
        <v>278</v>
      </c>
      <c r="G287" s="55" t="s">
        <v>20</v>
      </c>
      <c r="H287" s="55" t="s">
        <v>21</v>
      </c>
      <c r="I287" s="49" t="s">
        <v>22</v>
      </c>
      <c r="J287" s="49"/>
      <c r="K287" s="28">
        <f>K288</f>
        <v>1.3</v>
      </c>
    </row>
    <row r="288" spans="2:13" ht="59.25" customHeight="1" x14ac:dyDescent="0.35">
      <c r="B288" s="35" t="s">
        <v>279</v>
      </c>
      <c r="C288" s="25" t="s">
        <v>13</v>
      </c>
      <c r="D288" s="55" t="s">
        <v>71</v>
      </c>
      <c r="E288" s="55" t="s">
        <v>15</v>
      </c>
      <c r="F288" s="55" t="s">
        <v>278</v>
      </c>
      <c r="G288" s="55" t="s">
        <v>24</v>
      </c>
      <c r="H288" s="55" t="s">
        <v>21</v>
      </c>
      <c r="I288" s="49" t="s">
        <v>22</v>
      </c>
      <c r="J288" s="49"/>
      <c r="K288" s="28">
        <f>K289</f>
        <v>1.3</v>
      </c>
    </row>
    <row r="289" spans="2:11" ht="38.25" customHeight="1" x14ac:dyDescent="0.35">
      <c r="B289" s="78" t="s">
        <v>280</v>
      </c>
      <c r="C289" s="25" t="s">
        <v>13</v>
      </c>
      <c r="D289" s="55" t="s">
        <v>71</v>
      </c>
      <c r="E289" s="55" t="s">
        <v>15</v>
      </c>
      <c r="F289" s="55" t="s">
        <v>278</v>
      </c>
      <c r="G289" s="55" t="s">
        <v>24</v>
      </c>
      <c r="H289" s="55" t="s">
        <v>21</v>
      </c>
      <c r="I289" s="49" t="s">
        <v>281</v>
      </c>
      <c r="J289" s="49"/>
      <c r="K289" s="28">
        <f>K290</f>
        <v>1.3</v>
      </c>
    </row>
    <row r="290" spans="2:11" ht="23.25" customHeight="1" x14ac:dyDescent="0.35">
      <c r="B290" s="44" t="s">
        <v>282</v>
      </c>
      <c r="C290" s="25" t="s">
        <v>13</v>
      </c>
      <c r="D290" s="55" t="s">
        <v>71</v>
      </c>
      <c r="E290" s="55" t="s">
        <v>15</v>
      </c>
      <c r="F290" s="55" t="s">
        <v>278</v>
      </c>
      <c r="G290" s="55" t="s">
        <v>24</v>
      </c>
      <c r="H290" s="55" t="s">
        <v>21</v>
      </c>
      <c r="I290" s="49" t="s">
        <v>281</v>
      </c>
      <c r="J290" s="49" t="s">
        <v>283</v>
      </c>
      <c r="K290" s="28">
        <v>1.3</v>
      </c>
    </row>
    <row r="291" spans="2:11" ht="17.25" customHeight="1" x14ac:dyDescent="0.35">
      <c r="B291" s="75"/>
      <c r="D291" s="55"/>
      <c r="E291" s="55"/>
      <c r="F291" s="55"/>
      <c r="G291" s="55"/>
      <c r="H291" s="55"/>
      <c r="I291" s="49"/>
      <c r="J291" s="49"/>
      <c r="K291" s="28"/>
    </row>
    <row r="292" spans="2:11" ht="22.5" customHeight="1" x14ac:dyDescent="0.35">
      <c r="B292" s="75"/>
      <c r="D292" s="55"/>
      <c r="E292" s="55"/>
      <c r="F292" s="55"/>
      <c r="G292" s="55"/>
      <c r="H292" s="55"/>
      <c r="I292" s="49"/>
      <c r="J292" s="49"/>
      <c r="K292" s="28"/>
    </row>
    <row r="293" spans="2:11" ht="18" x14ac:dyDescent="0.35">
      <c r="B293" s="8" t="s">
        <v>304</v>
      </c>
      <c r="C293" s="53"/>
      <c r="D293" s="133"/>
      <c r="E293" s="133"/>
      <c r="F293" s="53"/>
      <c r="G293" s="53"/>
      <c r="H293" s="53"/>
      <c r="I293" s="134" t="s">
        <v>305</v>
      </c>
      <c r="J293" s="134"/>
      <c r="K293" s="134"/>
    </row>
    <row r="294" spans="2:11" x14ac:dyDescent="0.25">
      <c r="I294" s="34"/>
      <c r="J294" s="34"/>
      <c r="K294" s="79"/>
    </row>
    <row r="295" spans="2:11" x14ac:dyDescent="0.25">
      <c r="K295" s="80"/>
    </row>
    <row r="296" spans="2:11" x14ac:dyDescent="0.25">
      <c r="K296" s="80"/>
    </row>
    <row r="297" spans="2:11" x14ac:dyDescent="0.25">
      <c r="K297" s="80"/>
    </row>
    <row r="298" spans="2:11" x14ac:dyDescent="0.25">
      <c r="K298" s="80"/>
    </row>
    <row r="299" spans="2:11" x14ac:dyDescent="0.25">
      <c r="K299" s="80"/>
    </row>
    <row r="300" spans="2:11" x14ac:dyDescent="0.25">
      <c r="K300" s="80"/>
    </row>
    <row r="301" spans="2:11" x14ac:dyDescent="0.25">
      <c r="K301" s="80"/>
    </row>
    <row r="302" spans="2:11" x14ac:dyDescent="0.25">
      <c r="K302" s="80"/>
    </row>
    <row r="303" spans="2:11" x14ac:dyDescent="0.25">
      <c r="K303" s="80"/>
    </row>
    <row r="304" spans="2:11" x14ac:dyDescent="0.25">
      <c r="K304" s="80"/>
    </row>
    <row r="305" spans="11:11" x14ac:dyDescent="0.25">
      <c r="K305" s="80"/>
    </row>
    <row r="306" spans="11:11" x14ac:dyDescent="0.25">
      <c r="K306" s="80"/>
    </row>
    <row r="307" spans="11:11" x14ac:dyDescent="0.25">
      <c r="K307" s="80"/>
    </row>
    <row r="308" spans="11:11" x14ac:dyDescent="0.25">
      <c r="K308" s="80"/>
    </row>
    <row r="309" spans="11:11" x14ac:dyDescent="0.25">
      <c r="K309" s="80"/>
    </row>
    <row r="310" spans="11:11" x14ac:dyDescent="0.25">
      <c r="K310" s="80"/>
    </row>
    <row r="311" spans="11:11" x14ac:dyDescent="0.25">
      <c r="K311" s="80"/>
    </row>
    <row r="312" spans="11:11" x14ac:dyDescent="0.25">
      <c r="K312" s="80"/>
    </row>
    <row r="313" spans="11:11" x14ac:dyDescent="0.25">
      <c r="K313" s="80"/>
    </row>
    <row r="314" spans="11:11" x14ac:dyDescent="0.25">
      <c r="K314" s="80"/>
    </row>
    <row r="315" spans="11:11" x14ac:dyDescent="0.25">
      <c r="K315" s="80"/>
    </row>
    <row r="316" spans="11:11" x14ac:dyDescent="0.25">
      <c r="K316" s="80"/>
    </row>
    <row r="317" spans="11:11" x14ac:dyDescent="0.25">
      <c r="K317" s="80"/>
    </row>
    <row r="318" spans="11:11" x14ac:dyDescent="0.25">
      <c r="K318" s="80"/>
    </row>
    <row r="319" spans="11:11" x14ac:dyDescent="0.25">
      <c r="K319" s="80"/>
    </row>
    <row r="320" spans="11:11" x14ac:dyDescent="0.25">
      <c r="K320" s="80"/>
    </row>
    <row r="321" spans="11:11" x14ac:dyDescent="0.25">
      <c r="K321" s="80"/>
    </row>
    <row r="322" spans="11:11" x14ac:dyDescent="0.25">
      <c r="K322" s="80"/>
    </row>
    <row r="323" spans="11:11" x14ac:dyDescent="0.25">
      <c r="K323" s="80"/>
    </row>
    <row r="324" spans="11:11" x14ac:dyDescent="0.25">
      <c r="K324" s="80"/>
    </row>
    <row r="325" spans="11:11" x14ac:dyDescent="0.25">
      <c r="K325" s="80"/>
    </row>
    <row r="326" spans="11:11" x14ac:dyDescent="0.25">
      <c r="K326" s="80"/>
    </row>
    <row r="327" spans="11:11" x14ac:dyDescent="0.25">
      <c r="K327" s="80"/>
    </row>
    <row r="328" spans="11:11" x14ac:dyDescent="0.25">
      <c r="K328" s="80"/>
    </row>
    <row r="329" spans="11:11" x14ac:dyDescent="0.25">
      <c r="K329" s="80"/>
    </row>
    <row r="330" spans="11:11" x14ac:dyDescent="0.25">
      <c r="K330" s="80"/>
    </row>
    <row r="331" spans="11:11" x14ac:dyDescent="0.25">
      <c r="K331" s="80"/>
    </row>
    <row r="332" spans="11:11" x14ac:dyDescent="0.25">
      <c r="K332" s="80"/>
    </row>
    <row r="333" spans="11:11" x14ac:dyDescent="0.25">
      <c r="K333" s="80"/>
    </row>
    <row r="334" spans="11:11" x14ac:dyDescent="0.25">
      <c r="K334" s="80"/>
    </row>
    <row r="335" spans="11:11" x14ac:dyDescent="0.25">
      <c r="K335" s="80"/>
    </row>
    <row r="336" spans="11:11" x14ac:dyDescent="0.25">
      <c r="K336" s="80"/>
    </row>
    <row r="337" spans="11:11" x14ac:dyDescent="0.25">
      <c r="K337" s="80"/>
    </row>
    <row r="338" spans="11:11" x14ac:dyDescent="0.25">
      <c r="K338" s="80"/>
    </row>
    <row r="339" spans="11:11" x14ac:dyDescent="0.25">
      <c r="K339" s="80"/>
    </row>
    <row r="340" spans="11:11" x14ac:dyDescent="0.25">
      <c r="K340" s="80"/>
    </row>
    <row r="341" spans="11:11" x14ac:dyDescent="0.25">
      <c r="K341" s="80"/>
    </row>
    <row r="342" spans="11:11" x14ac:dyDescent="0.25">
      <c r="K342" s="80"/>
    </row>
    <row r="343" spans="11:11" x14ac:dyDescent="0.25">
      <c r="K343" s="80"/>
    </row>
    <row r="344" spans="11:11" x14ac:dyDescent="0.25">
      <c r="K344" s="80"/>
    </row>
    <row r="345" spans="11:11" x14ac:dyDescent="0.25">
      <c r="K345" s="80"/>
    </row>
    <row r="346" spans="11:11" x14ac:dyDescent="0.25">
      <c r="K346" s="80"/>
    </row>
    <row r="347" spans="11:11" x14ac:dyDescent="0.25">
      <c r="K347" s="80"/>
    </row>
    <row r="348" spans="11:11" x14ac:dyDescent="0.25">
      <c r="K348" s="80"/>
    </row>
    <row r="349" spans="11:11" x14ac:dyDescent="0.25">
      <c r="K349" s="80"/>
    </row>
    <row r="350" spans="11:11" x14ac:dyDescent="0.25">
      <c r="K350" s="80"/>
    </row>
    <row r="351" spans="11:11" x14ac:dyDescent="0.25">
      <c r="K351" s="80"/>
    </row>
    <row r="352" spans="11:11" x14ac:dyDescent="0.25">
      <c r="K352" s="80"/>
    </row>
    <row r="353" spans="11:11" x14ac:dyDescent="0.25">
      <c r="K353" s="80"/>
    </row>
    <row r="354" spans="11:11" x14ac:dyDescent="0.25">
      <c r="K354" s="80"/>
    </row>
    <row r="355" spans="11:11" x14ac:dyDescent="0.25">
      <c r="K355" s="80"/>
    </row>
    <row r="356" spans="11:11" x14ac:dyDescent="0.25">
      <c r="K356" s="80"/>
    </row>
    <row r="357" spans="11:11" x14ac:dyDescent="0.25">
      <c r="K357" s="80"/>
    </row>
    <row r="358" spans="11:11" x14ac:dyDescent="0.25">
      <c r="K358" s="80"/>
    </row>
    <row r="359" spans="11:11" x14ac:dyDescent="0.25">
      <c r="K359" s="80"/>
    </row>
    <row r="360" spans="11:11" x14ac:dyDescent="0.25">
      <c r="K360" s="80"/>
    </row>
    <row r="361" spans="11:11" x14ac:dyDescent="0.25">
      <c r="K361" s="80"/>
    </row>
    <row r="362" spans="11:11" x14ac:dyDescent="0.25">
      <c r="K362" s="80"/>
    </row>
    <row r="363" spans="11:11" x14ac:dyDescent="0.25">
      <c r="K363" s="80"/>
    </row>
    <row r="364" spans="11:11" x14ac:dyDescent="0.25">
      <c r="K364" s="80"/>
    </row>
    <row r="365" spans="11:11" x14ac:dyDescent="0.25">
      <c r="K365" s="80"/>
    </row>
    <row r="366" spans="11:11" x14ac:dyDescent="0.25">
      <c r="K366" s="80"/>
    </row>
    <row r="367" spans="11:11" x14ac:dyDescent="0.25">
      <c r="K367" s="80"/>
    </row>
    <row r="368" spans="11:11" x14ac:dyDescent="0.25">
      <c r="K368" s="80"/>
    </row>
    <row r="369" spans="11:11" x14ac:dyDescent="0.25">
      <c r="K369" s="80"/>
    </row>
    <row r="370" spans="11:11" x14ac:dyDescent="0.25">
      <c r="K370" s="80"/>
    </row>
    <row r="371" spans="11:11" x14ac:dyDescent="0.25">
      <c r="K371" s="80"/>
    </row>
    <row r="372" spans="11:11" x14ac:dyDescent="0.25">
      <c r="K372" s="80"/>
    </row>
    <row r="373" spans="11:11" x14ac:dyDescent="0.25">
      <c r="K373" s="80"/>
    </row>
    <row r="374" spans="11:11" x14ac:dyDescent="0.25">
      <c r="K374" s="80"/>
    </row>
    <row r="375" spans="11:11" x14ac:dyDescent="0.25">
      <c r="K375" s="80"/>
    </row>
    <row r="376" spans="11:11" x14ac:dyDescent="0.25">
      <c r="K376" s="80"/>
    </row>
    <row r="377" spans="11:11" x14ac:dyDescent="0.25">
      <c r="K377" s="80"/>
    </row>
    <row r="378" spans="11:11" x14ac:dyDescent="0.25">
      <c r="K378" s="80"/>
    </row>
    <row r="379" spans="11:11" x14ac:dyDescent="0.25">
      <c r="K379" s="80"/>
    </row>
    <row r="380" spans="11:11" x14ac:dyDescent="0.25">
      <c r="K380" s="80"/>
    </row>
    <row r="381" spans="11:11" x14ac:dyDescent="0.25">
      <c r="K381" s="80"/>
    </row>
    <row r="382" spans="11:11" x14ac:dyDescent="0.25">
      <c r="K382" s="80"/>
    </row>
    <row r="383" spans="11:11" x14ac:dyDescent="0.25">
      <c r="K383" s="80"/>
    </row>
    <row r="384" spans="11:11" x14ac:dyDescent="0.25">
      <c r="K384" s="80"/>
    </row>
    <row r="385" spans="11:11" x14ac:dyDescent="0.25">
      <c r="K385" s="80"/>
    </row>
    <row r="386" spans="11:11" x14ac:dyDescent="0.25">
      <c r="K386" s="80"/>
    </row>
    <row r="387" spans="11:11" x14ac:dyDescent="0.25">
      <c r="K387" s="80"/>
    </row>
    <row r="388" spans="11:11" x14ac:dyDescent="0.25">
      <c r="K388" s="80"/>
    </row>
    <row r="389" spans="11:11" x14ac:dyDescent="0.25">
      <c r="K389" s="80"/>
    </row>
    <row r="390" spans="11:11" x14ac:dyDescent="0.25">
      <c r="K390" s="80"/>
    </row>
    <row r="391" spans="11:11" x14ac:dyDescent="0.25">
      <c r="K391" s="80"/>
    </row>
    <row r="392" spans="11:11" x14ac:dyDescent="0.25">
      <c r="K392" s="80"/>
    </row>
    <row r="393" spans="11:11" x14ac:dyDescent="0.25">
      <c r="K393" s="80"/>
    </row>
    <row r="394" spans="11:11" x14ac:dyDescent="0.25">
      <c r="K394" s="80"/>
    </row>
    <row r="395" spans="11:11" x14ac:dyDescent="0.25">
      <c r="K395" s="80"/>
    </row>
    <row r="396" spans="11:11" x14ac:dyDescent="0.25">
      <c r="K396" s="80"/>
    </row>
    <row r="397" spans="11:11" x14ac:dyDescent="0.25">
      <c r="K397" s="80"/>
    </row>
    <row r="398" spans="11:11" x14ac:dyDescent="0.25">
      <c r="K398" s="80"/>
    </row>
    <row r="399" spans="11:11" x14ac:dyDescent="0.25">
      <c r="K399" s="80"/>
    </row>
    <row r="400" spans="11:11" x14ac:dyDescent="0.25">
      <c r="K400" s="80"/>
    </row>
    <row r="401" spans="11:11" x14ac:dyDescent="0.25">
      <c r="K401" s="80"/>
    </row>
    <row r="402" spans="11:11" x14ac:dyDescent="0.25">
      <c r="K402" s="80"/>
    </row>
    <row r="403" spans="11:11" x14ac:dyDescent="0.25">
      <c r="K403" s="80"/>
    </row>
    <row r="404" spans="11:11" x14ac:dyDescent="0.25">
      <c r="K404" s="80"/>
    </row>
    <row r="405" spans="11:11" x14ac:dyDescent="0.25">
      <c r="K405" s="80"/>
    </row>
    <row r="406" spans="11:11" x14ac:dyDescent="0.25">
      <c r="K406" s="80"/>
    </row>
    <row r="407" spans="11:11" x14ac:dyDescent="0.25">
      <c r="K407" s="80"/>
    </row>
    <row r="408" spans="11:11" x14ac:dyDescent="0.25">
      <c r="K408" s="80"/>
    </row>
    <row r="409" spans="11:11" x14ac:dyDescent="0.25">
      <c r="K409" s="80"/>
    </row>
    <row r="410" spans="11:11" x14ac:dyDescent="0.25">
      <c r="K410" s="80"/>
    </row>
    <row r="411" spans="11:11" x14ac:dyDescent="0.25">
      <c r="K411" s="80"/>
    </row>
    <row r="412" spans="11:11" x14ac:dyDescent="0.25">
      <c r="K412" s="80"/>
    </row>
    <row r="413" spans="11:11" x14ac:dyDescent="0.25">
      <c r="K413" s="80"/>
    </row>
    <row r="414" spans="11:11" x14ac:dyDescent="0.25">
      <c r="K414" s="80"/>
    </row>
    <row r="415" spans="11:11" x14ac:dyDescent="0.25">
      <c r="K415" s="80"/>
    </row>
    <row r="416" spans="11:11" x14ac:dyDescent="0.25">
      <c r="K416" s="80"/>
    </row>
    <row r="417" spans="11:11" x14ac:dyDescent="0.25">
      <c r="K417" s="80"/>
    </row>
    <row r="418" spans="11:11" x14ac:dyDescent="0.25">
      <c r="K418" s="80"/>
    </row>
    <row r="419" spans="11:11" x14ac:dyDescent="0.25">
      <c r="K419" s="80"/>
    </row>
    <row r="420" spans="11:11" x14ac:dyDescent="0.25">
      <c r="K420" s="80"/>
    </row>
    <row r="421" spans="11:11" x14ac:dyDescent="0.25">
      <c r="K421" s="80"/>
    </row>
    <row r="422" spans="11:11" x14ac:dyDescent="0.25">
      <c r="K422" s="80"/>
    </row>
    <row r="423" spans="11:11" x14ac:dyDescent="0.25">
      <c r="K423" s="80"/>
    </row>
    <row r="424" spans="11:11" x14ac:dyDescent="0.25">
      <c r="K424" s="80"/>
    </row>
    <row r="425" spans="11:11" x14ac:dyDescent="0.25">
      <c r="K425" s="80"/>
    </row>
    <row r="426" spans="11:11" x14ac:dyDescent="0.25">
      <c r="K426" s="80"/>
    </row>
    <row r="427" spans="11:11" x14ac:dyDescent="0.25">
      <c r="K427" s="80"/>
    </row>
    <row r="428" spans="11:11" x14ac:dyDescent="0.25">
      <c r="K428" s="80"/>
    </row>
    <row r="429" spans="11:11" x14ac:dyDescent="0.25">
      <c r="K429" s="80"/>
    </row>
    <row r="430" spans="11:11" x14ac:dyDescent="0.25">
      <c r="K430" s="80"/>
    </row>
    <row r="431" spans="11:11" x14ac:dyDescent="0.25">
      <c r="K431" s="80"/>
    </row>
    <row r="432" spans="11:11" x14ac:dyDescent="0.25">
      <c r="K432" s="80"/>
    </row>
    <row r="433" spans="11:11" x14ac:dyDescent="0.25">
      <c r="K433" s="80"/>
    </row>
    <row r="434" spans="11:11" x14ac:dyDescent="0.25">
      <c r="K434" s="80"/>
    </row>
    <row r="435" spans="11:11" x14ac:dyDescent="0.25">
      <c r="K435" s="80"/>
    </row>
    <row r="436" spans="11:11" x14ac:dyDescent="0.25">
      <c r="K436" s="80"/>
    </row>
    <row r="437" spans="11:11" x14ac:dyDescent="0.25">
      <c r="K437" s="80"/>
    </row>
    <row r="438" spans="11:11" x14ac:dyDescent="0.25">
      <c r="K438" s="80"/>
    </row>
    <row r="439" spans="11:11" x14ac:dyDescent="0.25">
      <c r="K439" s="80"/>
    </row>
    <row r="440" spans="11:11" x14ac:dyDescent="0.25">
      <c r="K440" s="80"/>
    </row>
    <row r="441" spans="11:11" x14ac:dyDescent="0.25">
      <c r="K441" s="80"/>
    </row>
    <row r="442" spans="11:11" x14ac:dyDescent="0.25">
      <c r="K442" s="80"/>
    </row>
    <row r="443" spans="11:11" x14ac:dyDescent="0.25">
      <c r="K443" s="80"/>
    </row>
    <row r="444" spans="11:11" x14ac:dyDescent="0.25">
      <c r="K444" s="80"/>
    </row>
    <row r="445" spans="11:11" x14ac:dyDescent="0.25">
      <c r="K445" s="80"/>
    </row>
    <row r="446" spans="11:11" x14ac:dyDescent="0.25">
      <c r="K446" s="80"/>
    </row>
    <row r="447" spans="11:11" x14ac:dyDescent="0.25">
      <c r="K447" s="80"/>
    </row>
    <row r="448" spans="11:11" x14ac:dyDescent="0.25">
      <c r="K448" s="80"/>
    </row>
    <row r="449" spans="11:11" x14ac:dyDescent="0.25">
      <c r="K449" s="80"/>
    </row>
    <row r="450" spans="11:11" x14ac:dyDescent="0.25">
      <c r="K450" s="80"/>
    </row>
    <row r="451" spans="11:11" x14ac:dyDescent="0.25">
      <c r="K451" s="80"/>
    </row>
    <row r="452" spans="11:11" x14ac:dyDescent="0.25">
      <c r="K452" s="80"/>
    </row>
    <row r="453" spans="11:11" x14ac:dyDescent="0.25">
      <c r="K453" s="80"/>
    </row>
    <row r="454" spans="11:11" x14ac:dyDescent="0.25">
      <c r="K454" s="80"/>
    </row>
    <row r="455" spans="11:11" x14ac:dyDescent="0.25">
      <c r="K455" s="80"/>
    </row>
    <row r="456" spans="11:11" x14ac:dyDescent="0.25">
      <c r="K456" s="80"/>
    </row>
    <row r="457" spans="11:11" x14ac:dyDescent="0.25">
      <c r="K457" s="80"/>
    </row>
    <row r="458" spans="11:11" x14ac:dyDescent="0.25">
      <c r="K458" s="80"/>
    </row>
    <row r="459" spans="11:11" x14ac:dyDescent="0.25">
      <c r="K459" s="80"/>
    </row>
    <row r="460" spans="11:11" x14ac:dyDescent="0.25">
      <c r="K460" s="80"/>
    </row>
    <row r="461" spans="11:11" x14ac:dyDescent="0.25">
      <c r="K461" s="80"/>
    </row>
    <row r="462" spans="11:11" x14ac:dyDescent="0.25">
      <c r="K462" s="80"/>
    </row>
    <row r="463" spans="11:11" x14ac:dyDescent="0.25">
      <c r="K463" s="80"/>
    </row>
    <row r="464" spans="11:11" x14ac:dyDescent="0.25">
      <c r="K464" s="80"/>
    </row>
    <row r="465" spans="11:11" x14ac:dyDescent="0.25">
      <c r="K465" s="80"/>
    </row>
    <row r="466" spans="11:11" x14ac:dyDescent="0.25">
      <c r="K466" s="80"/>
    </row>
    <row r="467" spans="11:11" x14ac:dyDescent="0.25">
      <c r="K467" s="80"/>
    </row>
    <row r="468" spans="11:11" x14ac:dyDescent="0.25">
      <c r="K468" s="80"/>
    </row>
    <row r="469" spans="11:11" x14ac:dyDescent="0.25">
      <c r="K469" s="80"/>
    </row>
    <row r="470" spans="11:11" x14ac:dyDescent="0.25">
      <c r="K470" s="80"/>
    </row>
    <row r="471" spans="11:11" x14ac:dyDescent="0.25">
      <c r="K471" s="80"/>
    </row>
    <row r="472" spans="11:11" x14ac:dyDescent="0.25">
      <c r="K472" s="80"/>
    </row>
    <row r="473" spans="11:11" x14ac:dyDescent="0.25">
      <c r="K473" s="80"/>
    </row>
    <row r="474" spans="11:11" x14ac:dyDescent="0.25">
      <c r="K474" s="80"/>
    </row>
    <row r="475" spans="11:11" x14ac:dyDescent="0.25">
      <c r="K475" s="80"/>
    </row>
    <row r="476" spans="11:11" x14ac:dyDescent="0.25">
      <c r="K476" s="80"/>
    </row>
    <row r="477" spans="11:11" x14ac:dyDescent="0.25">
      <c r="K477" s="80"/>
    </row>
    <row r="478" spans="11:11" x14ac:dyDescent="0.25">
      <c r="K478" s="80"/>
    </row>
    <row r="479" spans="11:11" x14ac:dyDescent="0.25">
      <c r="K479" s="80"/>
    </row>
    <row r="480" spans="11:11" x14ac:dyDescent="0.25">
      <c r="K480" s="80"/>
    </row>
    <row r="481" spans="11:11" x14ac:dyDescent="0.25">
      <c r="K481" s="80"/>
    </row>
    <row r="482" spans="11:11" x14ac:dyDescent="0.25">
      <c r="K482" s="80"/>
    </row>
    <row r="483" spans="11:11" x14ac:dyDescent="0.25">
      <c r="K483" s="80"/>
    </row>
    <row r="484" spans="11:11" x14ac:dyDescent="0.25">
      <c r="K484" s="80"/>
    </row>
    <row r="485" spans="11:11" x14ac:dyDescent="0.25">
      <c r="K485" s="80"/>
    </row>
    <row r="486" spans="11:11" x14ac:dyDescent="0.25">
      <c r="K486" s="80"/>
    </row>
    <row r="487" spans="11:11" x14ac:dyDescent="0.25">
      <c r="K487" s="80"/>
    </row>
    <row r="488" spans="11:11" x14ac:dyDescent="0.25">
      <c r="K488" s="80"/>
    </row>
    <row r="489" spans="11:11" x14ac:dyDescent="0.25">
      <c r="K489" s="80"/>
    </row>
    <row r="490" spans="11:11" x14ac:dyDescent="0.25">
      <c r="K490" s="80"/>
    </row>
    <row r="491" spans="11:11" x14ac:dyDescent="0.25">
      <c r="K491" s="80"/>
    </row>
    <row r="492" spans="11:11" x14ac:dyDescent="0.25">
      <c r="K492" s="80"/>
    </row>
    <row r="493" spans="11:11" x14ac:dyDescent="0.25">
      <c r="K493" s="80"/>
    </row>
    <row r="494" spans="11:11" x14ac:dyDescent="0.25">
      <c r="K494" s="80"/>
    </row>
    <row r="495" spans="11:11" x14ac:dyDescent="0.25">
      <c r="K495" s="80"/>
    </row>
    <row r="496" spans="11:11" x14ac:dyDescent="0.25">
      <c r="K496" s="80"/>
    </row>
    <row r="497" spans="11:11" x14ac:dyDescent="0.25">
      <c r="K497" s="80"/>
    </row>
    <row r="498" spans="11:11" x14ac:dyDescent="0.25">
      <c r="K498" s="80"/>
    </row>
    <row r="499" spans="11:11" x14ac:dyDescent="0.25">
      <c r="K499" s="80"/>
    </row>
    <row r="500" spans="11:11" x14ac:dyDescent="0.25">
      <c r="K500" s="80"/>
    </row>
    <row r="501" spans="11:11" x14ac:dyDescent="0.25">
      <c r="K501" s="80"/>
    </row>
    <row r="502" spans="11:11" x14ac:dyDescent="0.25">
      <c r="K502" s="80"/>
    </row>
    <row r="503" spans="11:11" x14ac:dyDescent="0.25">
      <c r="K503" s="80"/>
    </row>
    <row r="504" spans="11:11" x14ac:dyDescent="0.25">
      <c r="K504" s="80"/>
    </row>
    <row r="505" spans="11:11" x14ac:dyDescent="0.25">
      <c r="K505" s="80"/>
    </row>
    <row r="506" spans="11:11" x14ac:dyDescent="0.25">
      <c r="K506" s="80"/>
    </row>
    <row r="507" spans="11:11" x14ac:dyDescent="0.25">
      <c r="K507" s="80"/>
    </row>
    <row r="508" spans="11:11" x14ac:dyDescent="0.25">
      <c r="K508" s="80"/>
    </row>
    <row r="509" spans="11:11" x14ac:dyDescent="0.25">
      <c r="K509" s="80"/>
    </row>
    <row r="510" spans="11:11" x14ac:dyDescent="0.25">
      <c r="K510" s="80"/>
    </row>
    <row r="511" spans="11:11" x14ac:dyDescent="0.25">
      <c r="K511" s="80"/>
    </row>
    <row r="512" spans="11:11" x14ac:dyDescent="0.25">
      <c r="K512" s="80"/>
    </row>
    <row r="513" spans="11:11" x14ac:dyDescent="0.25">
      <c r="K513" s="80"/>
    </row>
    <row r="514" spans="11:11" x14ac:dyDescent="0.25">
      <c r="K514" s="80"/>
    </row>
    <row r="515" spans="11:11" x14ac:dyDescent="0.25">
      <c r="K515" s="80"/>
    </row>
    <row r="516" spans="11:11" x14ac:dyDescent="0.25">
      <c r="K516" s="80"/>
    </row>
    <row r="517" spans="11:11" x14ac:dyDescent="0.25">
      <c r="K517" s="80"/>
    </row>
    <row r="518" spans="11:11" x14ac:dyDescent="0.25">
      <c r="K518" s="80"/>
    </row>
    <row r="519" spans="11:11" x14ac:dyDescent="0.25">
      <c r="K519" s="80"/>
    </row>
    <row r="520" spans="11:11" x14ac:dyDescent="0.25">
      <c r="K520" s="80"/>
    </row>
    <row r="521" spans="11:11" x14ac:dyDescent="0.25">
      <c r="K521" s="80"/>
    </row>
    <row r="522" spans="11:11" x14ac:dyDescent="0.25">
      <c r="K522" s="80"/>
    </row>
    <row r="523" spans="11:11" x14ac:dyDescent="0.25">
      <c r="K523" s="80"/>
    </row>
    <row r="524" spans="11:11" x14ac:dyDescent="0.25">
      <c r="K524" s="80"/>
    </row>
    <row r="525" spans="11:11" x14ac:dyDescent="0.25">
      <c r="K525" s="80"/>
    </row>
    <row r="526" spans="11:11" x14ac:dyDescent="0.25">
      <c r="K526" s="80"/>
    </row>
    <row r="527" spans="11:11" x14ac:dyDescent="0.25">
      <c r="K527" s="80"/>
    </row>
    <row r="528" spans="11:11" x14ac:dyDescent="0.25">
      <c r="K528" s="80"/>
    </row>
    <row r="529" spans="11:11" x14ac:dyDescent="0.25">
      <c r="K529" s="80"/>
    </row>
    <row r="530" spans="11:11" x14ac:dyDescent="0.25">
      <c r="K530" s="80"/>
    </row>
    <row r="531" spans="11:11" x14ac:dyDescent="0.25">
      <c r="K531" s="80"/>
    </row>
    <row r="532" spans="11:11" x14ac:dyDescent="0.25">
      <c r="K532" s="80"/>
    </row>
    <row r="533" spans="11:11" x14ac:dyDescent="0.25">
      <c r="K533" s="80"/>
    </row>
    <row r="534" spans="11:11" x14ac:dyDescent="0.25">
      <c r="K534" s="80"/>
    </row>
    <row r="535" spans="11:11" x14ac:dyDescent="0.25">
      <c r="K535" s="80"/>
    </row>
    <row r="536" spans="11:11" x14ac:dyDescent="0.25">
      <c r="K536" s="80"/>
    </row>
    <row r="537" spans="11:11" x14ac:dyDescent="0.25">
      <c r="K537" s="80"/>
    </row>
    <row r="538" spans="11:11" x14ac:dyDescent="0.25">
      <c r="K538" s="80"/>
    </row>
    <row r="539" spans="11:11" x14ac:dyDescent="0.25">
      <c r="K539" s="80"/>
    </row>
    <row r="540" spans="11:11" x14ac:dyDescent="0.25">
      <c r="K540" s="80"/>
    </row>
    <row r="541" spans="11:11" x14ac:dyDescent="0.25">
      <c r="K541" s="80"/>
    </row>
    <row r="542" spans="11:11" x14ac:dyDescent="0.25">
      <c r="K542" s="80"/>
    </row>
    <row r="543" spans="11:11" x14ac:dyDescent="0.25">
      <c r="K543" s="80"/>
    </row>
    <row r="544" spans="11:11" x14ac:dyDescent="0.25">
      <c r="K544" s="80"/>
    </row>
    <row r="545" spans="11:11" x14ac:dyDescent="0.25">
      <c r="K545" s="80"/>
    </row>
    <row r="546" spans="11:11" x14ac:dyDescent="0.25">
      <c r="K546" s="80"/>
    </row>
    <row r="547" spans="11:11" x14ac:dyDescent="0.25">
      <c r="K547" s="80"/>
    </row>
    <row r="548" spans="11:11" x14ac:dyDescent="0.25">
      <c r="K548" s="80"/>
    </row>
    <row r="549" spans="11:11" x14ac:dyDescent="0.25">
      <c r="K549" s="80"/>
    </row>
    <row r="550" spans="11:11" x14ac:dyDescent="0.25">
      <c r="K550" s="80"/>
    </row>
    <row r="551" spans="11:11" x14ac:dyDescent="0.25">
      <c r="K551" s="80"/>
    </row>
    <row r="552" spans="11:11" x14ac:dyDescent="0.25">
      <c r="K552" s="80"/>
    </row>
    <row r="553" spans="11:11" x14ac:dyDescent="0.25">
      <c r="K553" s="80"/>
    </row>
    <row r="554" spans="11:11" x14ac:dyDescent="0.25">
      <c r="K554" s="80"/>
    </row>
    <row r="555" spans="11:11" x14ac:dyDescent="0.25">
      <c r="K555" s="80"/>
    </row>
    <row r="556" spans="11:11" x14ac:dyDescent="0.25">
      <c r="K556" s="80"/>
    </row>
    <row r="557" spans="11:11" x14ac:dyDescent="0.25">
      <c r="K557" s="80"/>
    </row>
    <row r="558" spans="11:11" x14ac:dyDescent="0.25">
      <c r="K558" s="80"/>
    </row>
    <row r="559" spans="11:11" x14ac:dyDescent="0.25">
      <c r="K559" s="80"/>
    </row>
    <row r="560" spans="11:11" x14ac:dyDescent="0.25">
      <c r="K560" s="80"/>
    </row>
    <row r="561" spans="11:11" x14ac:dyDescent="0.25">
      <c r="K561" s="80"/>
    </row>
    <row r="562" spans="11:11" x14ac:dyDescent="0.25">
      <c r="K562" s="80"/>
    </row>
    <row r="563" spans="11:11" x14ac:dyDescent="0.25">
      <c r="K563" s="80"/>
    </row>
    <row r="564" spans="11:11" x14ac:dyDescent="0.25">
      <c r="K564" s="80"/>
    </row>
    <row r="565" spans="11:11" x14ac:dyDescent="0.25">
      <c r="K565" s="80"/>
    </row>
    <row r="566" spans="11:11" x14ac:dyDescent="0.25">
      <c r="K566" s="80"/>
    </row>
    <row r="567" spans="11:11" x14ac:dyDescent="0.25">
      <c r="K567" s="80"/>
    </row>
    <row r="568" spans="11:11" x14ac:dyDescent="0.25">
      <c r="K568" s="80"/>
    </row>
    <row r="569" spans="11:11" x14ac:dyDescent="0.25">
      <c r="K569" s="80"/>
    </row>
    <row r="570" spans="11:11" x14ac:dyDescent="0.25">
      <c r="K570" s="80"/>
    </row>
    <row r="571" spans="11:11" x14ac:dyDescent="0.25">
      <c r="K571" s="80"/>
    </row>
    <row r="572" spans="11:11" x14ac:dyDescent="0.25">
      <c r="K572" s="80"/>
    </row>
    <row r="573" spans="11:11" x14ac:dyDescent="0.25">
      <c r="K573" s="80"/>
    </row>
    <row r="574" spans="11:11" x14ac:dyDescent="0.25">
      <c r="K574" s="80"/>
    </row>
    <row r="575" spans="11:11" x14ac:dyDescent="0.25">
      <c r="K575" s="80"/>
    </row>
    <row r="576" spans="11:11" x14ac:dyDescent="0.25">
      <c r="K576" s="80"/>
    </row>
    <row r="577" spans="11:11" x14ac:dyDescent="0.25">
      <c r="K577" s="80"/>
    </row>
    <row r="578" spans="11:11" x14ac:dyDescent="0.25">
      <c r="K578" s="80"/>
    </row>
    <row r="579" spans="11:11" x14ac:dyDescent="0.25">
      <c r="K579" s="80"/>
    </row>
    <row r="580" spans="11:11" x14ac:dyDescent="0.25">
      <c r="K580" s="80"/>
    </row>
    <row r="581" spans="11:11" x14ac:dyDescent="0.25">
      <c r="K581" s="80"/>
    </row>
    <row r="582" spans="11:11" x14ac:dyDescent="0.25">
      <c r="K582" s="80"/>
    </row>
    <row r="583" spans="11:11" x14ac:dyDescent="0.25">
      <c r="K583" s="80"/>
    </row>
    <row r="584" spans="11:11" x14ac:dyDescent="0.25">
      <c r="K584" s="80"/>
    </row>
    <row r="585" spans="11:11" x14ac:dyDescent="0.25">
      <c r="K585" s="80"/>
    </row>
    <row r="586" spans="11:11" x14ac:dyDescent="0.25">
      <c r="K586" s="80"/>
    </row>
    <row r="587" spans="11:11" x14ac:dyDescent="0.25">
      <c r="K587" s="80"/>
    </row>
    <row r="588" spans="11:11" x14ac:dyDescent="0.25">
      <c r="K588" s="80"/>
    </row>
    <row r="589" spans="11:11" x14ac:dyDescent="0.25">
      <c r="K589" s="80"/>
    </row>
    <row r="590" spans="11:11" x14ac:dyDescent="0.25">
      <c r="K590" s="80"/>
    </row>
    <row r="591" spans="11:11" x14ac:dyDescent="0.25">
      <c r="K591" s="80"/>
    </row>
    <row r="592" spans="11:11" x14ac:dyDescent="0.25">
      <c r="K592" s="80"/>
    </row>
    <row r="593" spans="11:11" x14ac:dyDescent="0.25">
      <c r="K593" s="80"/>
    </row>
    <row r="594" spans="11:11" x14ac:dyDescent="0.25">
      <c r="K594" s="80"/>
    </row>
    <row r="595" spans="11:11" x14ac:dyDescent="0.25">
      <c r="K595" s="80"/>
    </row>
    <row r="596" spans="11:11" x14ac:dyDescent="0.25">
      <c r="K596" s="80"/>
    </row>
    <row r="597" spans="11:11" x14ac:dyDescent="0.25">
      <c r="K597" s="80"/>
    </row>
    <row r="598" spans="11:11" x14ac:dyDescent="0.25">
      <c r="K598" s="80"/>
    </row>
    <row r="599" spans="11:11" x14ac:dyDescent="0.25">
      <c r="K599" s="80"/>
    </row>
    <row r="600" spans="11:11" x14ac:dyDescent="0.25">
      <c r="K600" s="80"/>
    </row>
    <row r="601" spans="11:11" x14ac:dyDescent="0.25">
      <c r="K601" s="80"/>
    </row>
    <row r="602" spans="11:11" x14ac:dyDescent="0.25">
      <c r="K602" s="80"/>
    </row>
    <row r="603" spans="11:11" x14ac:dyDescent="0.25">
      <c r="K603" s="80"/>
    </row>
    <row r="604" spans="11:11" x14ac:dyDescent="0.25">
      <c r="K604" s="80"/>
    </row>
    <row r="605" spans="11:11" x14ac:dyDescent="0.25">
      <c r="K605" s="80"/>
    </row>
    <row r="606" spans="11:11" x14ac:dyDescent="0.25">
      <c r="K606" s="80"/>
    </row>
    <row r="607" spans="11:11" x14ac:dyDescent="0.25">
      <c r="K607" s="80"/>
    </row>
    <row r="608" spans="11:11" x14ac:dyDescent="0.25">
      <c r="K608" s="80"/>
    </row>
    <row r="609" spans="11:11" x14ac:dyDescent="0.25">
      <c r="K609" s="80"/>
    </row>
    <row r="610" spans="11:11" x14ac:dyDescent="0.25">
      <c r="K610" s="80"/>
    </row>
    <row r="611" spans="11:11" x14ac:dyDescent="0.25">
      <c r="K611" s="80"/>
    </row>
    <row r="612" spans="11:11" x14ac:dyDescent="0.25">
      <c r="K612" s="80"/>
    </row>
    <row r="613" spans="11:11" x14ac:dyDescent="0.25">
      <c r="K613" s="80"/>
    </row>
    <row r="614" spans="11:11" x14ac:dyDescent="0.25">
      <c r="K614" s="80"/>
    </row>
    <row r="615" spans="11:11" x14ac:dyDescent="0.25">
      <c r="K615" s="80"/>
    </row>
    <row r="616" spans="11:11" x14ac:dyDescent="0.25">
      <c r="K616" s="80"/>
    </row>
    <row r="617" spans="11:11" x14ac:dyDescent="0.25">
      <c r="K617" s="80"/>
    </row>
    <row r="618" spans="11:11" x14ac:dyDescent="0.25">
      <c r="K618" s="80"/>
    </row>
    <row r="619" spans="11:11" x14ac:dyDescent="0.25">
      <c r="K619" s="80"/>
    </row>
    <row r="620" spans="11:11" x14ac:dyDescent="0.25">
      <c r="K620" s="80"/>
    </row>
    <row r="621" spans="11:11" x14ac:dyDescent="0.25">
      <c r="K621" s="80"/>
    </row>
    <row r="622" spans="11:11" x14ac:dyDescent="0.25">
      <c r="K622" s="80"/>
    </row>
    <row r="623" spans="11:11" x14ac:dyDescent="0.25">
      <c r="K623" s="80"/>
    </row>
    <row r="624" spans="11:11" x14ac:dyDescent="0.25">
      <c r="K624" s="80"/>
    </row>
    <row r="625" spans="11:11" x14ac:dyDescent="0.25">
      <c r="K625" s="80"/>
    </row>
    <row r="626" spans="11:11" x14ac:dyDescent="0.25">
      <c r="K626" s="80"/>
    </row>
    <row r="627" spans="11:11" x14ac:dyDescent="0.25">
      <c r="K627" s="80"/>
    </row>
    <row r="628" spans="11:11" x14ac:dyDescent="0.25">
      <c r="K628" s="80"/>
    </row>
    <row r="629" spans="11:11" x14ac:dyDescent="0.25">
      <c r="K629" s="80"/>
    </row>
    <row r="630" spans="11:11" x14ac:dyDescent="0.25">
      <c r="K630" s="80"/>
    </row>
    <row r="631" spans="11:11" x14ac:dyDescent="0.25">
      <c r="K631" s="80"/>
    </row>
    <row r="632" spans="11:11" x14ac:dyDescent="0.25">
      <c r="K632" s="80"/>
    </row>
    <row r="633" spans="11:11" x14ac:dyDescent="0.25">
      <c r="K633" s="80"/>
    </row>
    <row r="634" spans="11:11" x14ac:dyDescent="0.25">
      <c r="K634" s="80"/>
    </row>
    <row r="635" spans="11:11" x14ac:dyDescent="0.25">
      <c r="K635" s="80"/>
    </row>
    <row r="636" spans="11:11" x14ac:dyDescent="0.25">
      <c r="K636" s="80"/>
    </row>
    <row r="637" spans="11:11" x14ac:dyDescent="0.25">
      <c r="K637" s="80"/>
    </row>
    <row r="638" spans="11:11" x14ac:dyDescent="0.25">
      <c r="K638" s="80"/>
    </row>
    <row r="639" spans="11:11" x14ac:dyDescent="0.25">
      <c r="K639" s="80"/>
    </row>
    <row r="640" spans="11:11" x14ac:dyDescent="0.25">
      <c r="K640" s="80"/>
    </row>
    <row r="641" spans="11:11" x14ac:dyDescent="0.25">
      <c r="K641" s="80"/>
    </row>
    <row r="642" spans="11:11" x14ac:dyDescent="0.25">
      <c r="K642" s="80"/>
    </row>
    <row r="643" spans="11:11" x14ac:dyDescent="0.25">
      <c r="K643" s="80"/>
    </row>
    <row r="644" spans="11:11" x14ac:dyDescent="0.25">
      <c r="K644" s="80"/>
    </row>
    <row r="645" spans="11:11" x14ac:dyDescent="0.25">
      <c r="K645" s="80"/>
    </row>
    <row r="646" spans="11:11" x14ac:dyDescent="0.25">
      <c r="K646" s="80"/>
    </row>
    <row r="647" spans="11:11" x14ac:dyDescent="0.25">
      <c r="K647" s="80"/>
    </row>
    <row r="648" spans="11:11" x14ac:dyDescent="0.25">
      <c r="K648" s="80"/>
    </row>
    <row r="649" spans="11:11" x14ac:dyDescent="0.25">
      <c r="K649" s="80"/>
    </row>
    <row r="650" spans="11:11" x14ac:dyDescent="0.25">
      <c r="K650" s="80"/>
    </row>
    <row r="651" spans="11:11" x14ac:dyDescent="0.25">
      <c r="K651" s="80"/>
    </row>
    <row r="652" spans="11:11" x14ac:dyDescent="0.25">
      <c r="K652" s="80"/>
    </row>
    <row r="653" spans="11:11" x14ac:dyDescent="0.25">
      <c r="K653" s="80"/>
    </row>
    <row r="654" spans="11:11" x14ac:dyDescent="0.25">
      <c r="K654" s="80"/>
    </row>
    <row r="655" spans="11:11" x14ac:dyDescent="0.25">
      <c r="K655" s="80"/>
    </row>
    <row r="656" spans="11:11" x14ac:dyDescent="0.25">
      <c r="K656" s="80"/>
    </row>
    <row r="657" spans="11:11" x14ac:dyDescent="0.25">
      <c r="K657" s="80"/>
    </row>
    <row r="658" spans="11:11" x14ac:dyDescent="0.25">
      <c r="K658" s="80"/>
    </row>
    <row r="659" spans="11:11" x14ac:dyDescent="0.25">
      <c r="K659" s="80"/>
    </row>
    <row r="660" spans="11:11" x14ac:dyDescent="0.25">
      <c r="K660" s="80"/>
    </row>
    <row r="661" spans="11:11" x14ac:dyDescent="0.25">
      <c r="K661" s="80"/>
    </row>
    <row r="662" spans="11:11" x14ac:dyDescent="0.25">
      <c r="K662" s="80"/>
    </row>
    <row r="663" spans="11:11" x14ac:dyDescent="0.25">
      <c r="K663" s="80"/>
    </row>
    <row r="664" spans="11:11" x14ac:dyDescent="0.25">
      <c r="K664" s="80"/>
    </row>
    <row r="665" spans="11:11" x14ac:dyDescent="0.25">
      <c r="K665" s="80"/>
    </row>
    <row r="666" spans="11:11" x14ac:dyDescent="0.25">
      <c r="K666" s="80"/>
    </row>
    <row r="667" spans="11:11" x14ac:dyDescent="0.25">
      <c r="K667" s="80"/>
    </row>
    <row r="668" spans="11:11" x14ac:dyDescent="0.25">
      <c r="K668" s="80"/>
    </row>
    <row r="669" spans="11:11" x14ac:dyDescent="0.25">
      <c r="K669" s="80"/>
    </row>
    <row r="670" spans="11:11" x14ac:dyDescent="0.25">
      <c r="K670" s="80"/>
    </row>
    <row r="671" spans="11:11" x14ac:dyDescent="0.25">
      <c r="K671" s="80"/>
    </row>
    <row r="672" spans="11:11" x14ac:dyDescent="0.25">
      <c r="K672" s="80"/>
    </row>
    <row r="673" spans="11:11" x14ac:dyDescent="0.25">
      <c r="K673" s="80"/>
    </row>
    <row r="674" spans="11:11" x14ac:dyDescent="0.25">
      <c r="K674" s="80"/>
    </row>
    <row r="675" spans="11:11" x14ac:dyDescent="0.25">
      <c r="K675" s="80"/>
    </row>
    <row r="676" spans="11:11" x14ac:dyDescent="0.25">
      <c r="K676" s="80"/>
    </row>
    <row r="677" spans="11:11" x14ac:dyDescent="0.25">
      <c r="K677" s="80"/>
    </row>
    <row r="678" spans="11:11" x14ac:dyDescent="0.25">
      <c r="K678" s="80"/>
    </row>
    <row r="679" spans="11:11" x14ac:dyDescent="0.25">
      <c r="K679" s="80"/>
    </row>
    <row r="680" spans="11:11" x14ac:dyDescent="0.25">
      <c r="K680" s="80"/>
    </row>
    <row r="681" spans="11:11" x14ac:dyDescent="0.25">
      <c r="K681" s="80"/>
    </row>
    <row r="682" spans="11:11" x14ac:dyDescent="0.25">
      <c r="K682" s="80"/>
    </row>
    <row r="683" spans="11:11" x14ac:dyDescent="0.25">
      <c r="K683" s="80"/>
    </row>
    <row r="684" spans="11:11" x14ac:dyDescent="0.25">
      <c r="K684" s="80"/>
    </row>
    <row r="685" spans="11:11" x14ac:dyDescent="0.25">
      <c r="K685" s="80"/>
    </row>
    <row r="686" spans="11:11" x14ac:dyDescent="0.25">
      <c r="K686" s="80"/>
    </row>
    <row r="687" spans="11:11" x14ac:dyDescent="0.25">
      <c r="K687" s="80"/>
    </row>
    <row r="688" spans="11:11" x14ac:dyDescent="0.25">
      <c r="K688" s="80"/>
    </row>
    <row r="689" spans="11:11" x14ac:dyDescent="0.25">
      <c r="K689" s="80"/>
    </row>
    <row r="690" spans="11:11" x14ac:dyDescent="0.25">
      <c r="K690" s="80"/>
    </row>
    <row r="691" spans="11:11" x14ac:dyDescent="0.25">
      <c r="K691" s="80"/>
    </row>
    <row r="692" spans="11:11" x14ac:dyDescent="0.25">
      <c r="K692" s="80"/>
    </row>
    <row r="693" spans="11:11" x14ac:dyDescent="0.25">
      <c r="K693" s="80"/>
    </row>
    <row r="694" spans="11:11" x14ac:dyDescent="0.25">
      <c r="K694" s="80"/>
    </row>
    <row r="695" spans="11:11" x14ac:dyDescent="0.25">
      <c r="K695" s="80"/>
    </row>
    <row r="696" spans="11:11" x14ac:dyDescent="0.25">
      <c r="K696" s="80"/>
    </row>
    <row r="697" spans="11:11" x14ac:dyDescent="0.25">
      <c r="K697" s="80"/>
    </row>
    <row r="698" spans="11:11" x14ac:dyDescent="0.25">
      <c r="K698" s="80"/>
    </row>
    <row r="699" spans="11:11" x14ac:dyDescent="0.25">
      <c r="K699" s="80"/>
    </row>
    <row r="700" spans="11:11" x14ac:dyDescent="0.25">
      <c r="K700" s="80"/>
    </row>
    <row r="701" spans="11:11" x14ac:dyDescent="0.25">
      <c r="K701" s="80"/>
    </row>
    <row r="702" spans="11:11" x14ac:dyDescent="0.25">
      <c r="K702" s="80"/>
    </row>
    <row r="703" spans="11:11" x14ac:dyDescent="0.25">
      <c r="K703" s="80"/>
    </row>
    <row r="704" spans="11:11" x14ac:dyDescent="0.25">
      <c r="K704" s="80"/>
    </row>
    <row r="705" spans="11:11" x14ac:dyDescent="0.25">
      <c r="K705" s="80"/>
    </row>
    <row r="706" spans="11:11" x14ac:dyDescent="0.25">
      <c r="K706" s="80"/>
    </row>
    <row r="707" spans="11:11" x14ac:dyDescent="0.25">
      <c r="K707" s="80"/>
    </row>
    <row r="708" spans="11:11" x14ac:dyDescent="0.25">
      <c r="K708" s="80"/>
    </row>
    <row r="709" spans="11:11" x14ac:dyDescent="0.25">
      <c r="K709" s="80"/>
    </row>
    <row r="710" spans="11:11" x14ac:dyDescent="0.25">
      <c r="K710" s="80"/>
    </row>
    <row r="711" spans="11:11" x14ac:dyDescent="0.25">
      <c r="K711" s="80"/>
    </row>
    <row r="712" spans="11:11" x14ac:dyDescent="0.25">
      <c r="K712" s="80"/>
    </row>
    <row r="713" spans="11:11" x14ac:dyDescent="0.25">
      <c r="K713" s="80"/>
    </row>
    <row r="714" spans="11:11" x14ac:dyDescent="0.25">
      <c r="K714" s="80"/>
    </row>
    <row r="715" spans="11:11" x14ac:dyDescent="0.25">
      <c r="K715" s="80"/>
    </row>
    <row r="716" spans="11:11" x14ac:dyDescent="0.25">
      <c r="K716" s="80"/>
    </row>
    <row r="717" spans="11:11" x14ac:dyDescent="0.25">
      <c r="K717" s="80"/>
    </row>
    <row r="718" spans="11:11" x14ac:dyDescent="0.25">
      <c r="K718" s="80"/>
    </row>
    <row r="719" spans="11:11" x14ac:dyDescent="0.25">
      <c r="K719" s="80"/>
    </row>
    <row r="720" spans="11:11" x14ac:dyDescent="0.25">
      <c r="K720" s="80"/>
    </row>
    <row r="721" spans="11:11" x14ac:dyDescent="0.25">
      <c r="K721" s="80"/>
    </row>
    <row r="722" spans="11:11" x14ac:dyDescent="0.25">
      <c r="K722" s="80"/>
    </row>
    <row r="723" spans="11:11" x14ac:dyDescent="0.25">
      <c r="K723" s="80"/>
    </row>
    <row r="724" spans="11:11" x14ac:dyDescent="0.25">
      <c r="K724" s="80"/>
    </row>
    <row r="725" spans="11:11" x14ac:dyDescent="0.25">
      <c r="K725" s="80"/>
    </row>
    <row r="726" spans="11:11" x14ac:dyDescent="0.25">
      <c r="K726" s="80"/>
    </row>
    <row r="727" spans="11:11" x14ac:dyDescent="0.25">
      <c r="K727" s="80"/>
    </row>
    <row r="728" spans="11:11" x14ac:dyDescent="0.25">
      <c r="K728" s="80"/>
    </row>
    <row r="729" spans="11:11" x14ac:dyDescent="0.25">
      <c r="K729" s="80"/>
    </row>
    <row r="730" spans="11:11" x14ac:dyDescent="0.25">
      <c r="K730" s="80"/>
    </row>
    <row r="731" spans="11:11" x14ac:dyDescent="0.25">
      <c r="K731" s="80"/>
    </row>
    <row r="732" spans="11:11" x14ac:dyDescent="0.25">
      <c r="K732" s="80"/>
    </row>
    <row r="733" spans="11:11" x14ac:dyDescent="0.25">
      <c r="K733" s="80"/>
    </row>
    <row r="734" spans="11:11" x14ac:dyDescent="0.25">
      <c r="K734" s="80"/>
    </row>
    <row r="735" spans="11:11" x14ac:dyDescent="0.25">
      <c r="K735" s="80"/>
    </row>
    <row r="736" spans="11:11" x14ac:dyDescent="0.25">
      <c r="K736" s="80"/>
    </row>
    <row r="737" spans="11:11" x14ac:dyDescent="0.25">
      <c r="K737" s="80"/>
    </row>
    <row r="738" spans="11:11" x14ac:dyDescent="0.25">
      <c r="K738" s="80"/>
    </row>
    <row r="739" spans="11:11" x14ac:dyDescent="0.25">
      <c r="K739" s="80"/>
    </row>
    <row r="740" spans="11:11" x14ac:dyDescent="0.25">
      <c r="K740" s="80"/>
    </row>
    <row r="741" spans="11:11" x14ac:dyDescent="0.25">
      <c r="K741" s="80"/>
    </row>
    <row r="742" spans="11:11" x14ac:dyDescent="0.25">
      <c r="K742" s="80"/>
    </row>
    <row r="743" spans="11:11" x14ac:dyDescent="0.25">
      <c r="K743" s="80"/>
    </row>
    <row r="744" spans="11:11" x14ac:dyDescent="0.25">
      <c r="K744" s="80"/>
    </row>
    <row r="745" spans="11:11" x14ac:dyDescent="0.25">
      <c r="K745" s="80"/>
    </row>
    <row r="746" spans="11:11" x14ac:dyDescent="0.25">
      <c r="K746" s="80"/>
    </row>
    <row r="747" spans="11:11" x14ac:dyDescent="0.25">
      <c r="K747" s="80"/>
    </row>
    <row r="748" spans="11:11" x14ac:dyDescent="0.25">
      <c r="K748" s="80"/>
    </row>
    <row r="749" spans="11:11" x14ac:dyDescent="0.25">
      <c r="K749" s="80"/>
    </row>
    <row r="750" spans="11:11" x14ac:dyDescent="0.25">
      <c r="K750" s="80"/>
    </row>
    <row r="751" spans="11:11" x14ac:dyDescent="0.25">
      <c r="K751" s="80"/>
    </row>
    <row r="752" spans="11:11" x14ac:dyDescent="0.25">
      <c r="K752" s="80"/>
    </row>
    <row r="753" spans="11:11" x14ac:dyDescent="0.25">
      <c r="K753" s="80"/>
    </row>
    <row r="754" spans="11:11" x14ac:dyDescent="0.25">
      <c r="K754" s="80"/>
    </row>
    <row r="755" spans="11:11" x14ac:dyDescent="0.25">
      <c r="K755" s="80"/>
    </row>
    <row r="756" spans="11:11" x14ac:dyDescent="0.25">
      <c r="K756" s="80"/>
    </row>
    <row r="757" spans="11:11" x14ac:dyDescent="0.25">
      <c r="K757" s="80"/>
    </row>
    <row r="758" spans="11:11" x14ac:dyDescent="0.25">
      <c r="K758" s="80"/>
    </row>
    <row r="759" spans="11:11" x14ac:dyDescent="0.25">
      <c r="K759" s="80"/>
    </row>
    <row r="760" spans="11:11" x14ac:dyDescent="0.25">
      <c r="K760" s="80"/>
    </row>
    <row r="761" spans="11:11" x14ac:dyDescent="0.25">
      <c r="K761" s="80"/>
    </row>
    <row r="762" spans="11:11" x14ac:dyDescent="0.25">
      <c r="K762" s="80"/>
    </row>
    <row r="763" spans="11:11" x14ac:dyDescent="0.25">
      <c r="K763" s="80"/>
    </row>
    <row r="764" spans="11:11" x14ac:dyDescent="0.25">
      <c r="K764" s="80"/>
    </row>
    <row r="765" spans="11:11" x14ac:dyDescent="0.25">
      <c r="K765" s="80"/>
    </row>
    <row r="766" spans="11:11" x14ac:dyDescent="0.25">
      <c r="K766" s="80"/>
    </row>
    <row r="767" spans="11:11" x14ac:dyDescent="0.25">
      <c r="K767" s="80"/>
    </row>
    <row r="768" spans="11:11" x14ac:dyDescent="0.25">
      <c r="K768" s="80"/>
    </row>
    <row r="769" spans="11:11" x14ac:dyDescent="0.25">
      <c r="K769" s="80"/>
    </row>
    <row r="770" spans="11:11" x14ac:dyDescent="0.25">
      <c r="K770" s="80"/>
    </row>
    <row r="771" spans="11:11" x14ac:dyDescent="0.25">
      <c r="K771" s="80"/>
    </row>
    <row r="772" spans="11:11" x14ac:dyDescent="0.25">
      <c r="K772" s="80"/>
    </row>
    <row r="773" spans="11:11" x14ac:dyDescent="0.25">
      <c r="K773" s="80"/>
    </row>
    <row r="774" spans="11:11" x14ac:dyDescent="0.25">
      <c r="K774" s="80"/>
    </row>
    <row r="775" spans="11:11" x14ac:dyDescent="0.25">
      <c r="K775" s="80"/>
    </row>
    <row r="776" spans="11:11" x14ac:dyDescent="0.25">
      <c r="K776" s="80"/>
    </row>
    <row r="777" spans="11:11" x14ac:dyDescent="0.25">
      <c r="K777" s="80"/>
    </row>
    <row r="778" spans="11:11" x14ac:dyDescent="0.25">
      <c r="K778" s="80"/>
    </row>
    <row r="779" spans="11:11" x14ac:dyDescent="0.25">
      <c r="K779" s="80"/>
    </row>
    <row r="780" spans="11:11" x14ac:dyDescent="0.25">
      <c r="K780" s="80"/>
    </row>
    <row r="781" spans="11:11" x14ac:dyDescent="0.25">
      <c r="K781" s="80"/>
    </row>
    <row r="782" spans="11:11" x14ac:dyDescent="0.25">
      <c r="K782" s="80"/>
    </row>
    <row r="783" spans="11:11" x14ac:dyDescent="0.25">
      <c r="K783" s="80"/>
    </row>
    <row r="784" spans="11:11" x14ac:dyDescent="0.25">
      <c r="K784" s="80"/>
    </row>
    <row r="785" spans="11:11" x14ac:dyDescent="0.25">
      <c r="K785" s="80"/>
    </row>
    <row r="786" spans="11:11" x14ac:dyDescent="0.25">
      <c r="K786" s="80"/>
    </row>
    <row r="787" spans="11:11" x14ac:dyDescent="0.25">
      <c r="K787" s="80"/>
    </row>
    <row r="788" spans="11:11" x14ac:dyDescent="0.25">
      <c r="K788" s="80"/>
    </row>
    <row r="789" spans="11:11" x14ac:dyDescent="0.25">
      <c r="K789" s="80"/>
    </row>
    <row r="790" spans="11:11" x14ac:dyDescent="0.25">
      <c r="K790" s="80"/>
    </row>
    <row r="791" spans="11:11" x14ac:dyDescent="0.25">
      <c r="K791" s="80"/>
    </row>
    <row r="792" spans="11:11" x14ac:dyDescent="0.25">
      <c r="K792" s="80"/>
    </row>
    <row r="793" spans="11:11" x14ac:dyDescent="0.25">
      <c r="K793" s="80"/>
    </row>
    <row r="794" spans="11:11" x14ac:dyDescent="0.25">
      <c r="K794" s="80"/>
    </row>
    <row r="795" spans="11:11" x14ac:dyDescent="0.25">
      <c r="K795" s="80"/>
    </row>
    <row r="796" spans="11:11" x14ac:dyDescent="0.25">
      <c r="K796" s="80"/>
    </row>
    <row r="797" spans="11:11" x14ac:dyDescent="0.25">
      <c r="K797" s="80"/>
    </row>
    <row r="798" spans="11:11" x14ac:dyDescent="0.25">
      <c r="K798" s="80"/>
    </row>
    <row r="799" spans="11:11" x14ac:dyDescent="0.25">
      <c r="K799" s="80"/>
    </row>
    <row r="800" spans="11:11" x14ac:dyDescent="0.25">
      <c r="K800" s="80"/>
    </row>
    <row r="801" spans="11:11" x14ac:dyDescent="0.25">
      <c r="K801" s="80"/>
    </row>
    <row r="802" spans="11:11" x14ac:dyDescent="0.25">
      <c r="K802" s="80"/>
    </row>
    <row r="803" spans="11:11" x14ac:dyDescent="0.25">
      <c r="K803" s="80"/>
    </row>
    <row r="804" spans="11:11" x14ac:dyDescent="0.25">
      <c r="K804" s="80"/>
    </row>
    <row r="805" spans="11:11" x14ac:dyDescent="0.25">
      <c r="K805" s="80"/>
    </row>
    <row r="806" spans="11:11" x14ac:dyDescent="0.25">
      <c r="K806" s="80"/>
    </row>
    <row r="807" spans="11:11" x14ac:dyDescent="0.25">
      <c r="K807" s="80"/>
    </row>
    <row r="808" spans="11:11" x14ac:dyDescent="0.25">
      <c r="K808" s="80"/>
    </row>
    <row r="809" spans="11:11" x14ac:dyDescent="0.25">
      <c r="K809" s="80"/>
    </row>
    <row r="810" spans="11:11" x14ac:dyDescent="0.25">
      <c r="K810" s="80"/>
    </row>
    <row r="811" spans="11:11" x14ac:dyDescent="0.25">
      <c r="K811" s="80"/>
    </row>
    <row r="812" spans="11:11" x14ac:dyDescent="0.25">
      <c r="K812" s="80"/>
    </row>
    <row r="813" spans="11:11" x14ac:dyDescent="0.25">
      <c r="K813" s="80"/>
    </row>
    <row r="814" spans="11:11" x14ac:dyDescent="0.25">
      <c r="K814" s="80"/>
    </row>
    <row r="815" spans="11:11" x14ac:dyDescent="0.25">
      <c r="K815" s="80"/>
    </row>
    <row r="816" spans="11:11" x14ac:dyDescent="0.25">
      <c r="K816" s="80"/>
    </row>
    <row r="817" spans="11:11" x14ac:dyDescent="0.25">
      <c r="K817" s="80"/>
    </row>
    <row r="818" spans="11:11" x14ac:dyDescent="0.25">
      <c r="K818" s="80"/>
    </row>
    <row r="819" spans="11:11" x14ac:dyDescent="0.25">
      <c r="K819" s="80"/>
    </row>
    <row r="820" spans="11:11" x14ac:dyDescent="0.25">
      <c r="K820" s="80"/>
    </row>
    <row r="821" spans="11:11" x14ac:dyDescent="0.25">
      <c r="K821" s="80"/>
    </row>
    <row r="822" spans="11:11" x14ac:dyDescent="0.25">
      <c r="K822" s="80"/>
    </row>
    <row r="823" spans="11:11" x14ac:dyDescent="0.25">
      <c r="K823" s="80"/>
    </row>
    <row r="824" spans="11:11" x14ac:dyDescent="0.25">
      <c r="K824" s="80"/>
    </row>
    <row r="825" spans="11:11" x14ac:dyDescent="0.25">
      <c r="K825" s="80"/>
    </row>
    <row r="826" spans="11:11" x14ac:dyDescent="0.25">
      <c r="K826" s="80"/>
    </row>
    <row r="827" spans="11:11" x14ac:dyDescent="0.25">
      <c r="K827" s="80"/>
    </row>
    <row r="828" spans="11:11" x14ac:dyDescent="0.25">
      <c r="K828" s="80"/>
    </row>
    <row r="829" spans="11:11" x14ac:dyDescent="0.25">
      <c r="K829" s="80"/>
    </row>
    <row r="830" spans="11:11" x14ac:dyDescent="0.25">
      <c r="K830" s="80"/>
    </row>
    <row r="831" spans="11:11" x14ac:dyDescent="0.25">
      <c r="K831" s="80"/>
    </row>
    <row r="832" spans="11:11" x14ac:dyDescent="0.25">
      <c r="K832" s="80"/>
    </row>
    <row r="833" spans="11:11" x14ac:dyDescent="0.25">
      <c r="K833" s="80"/>
    </row>
    <row r="834" spans="11:11" x14ac:dyDescent="0.25">
      <c r="K834" s="80"/>
    </row>
    <row r="835" spans="11:11" x14ac:dyDescent="0.25">
      <c r="K835" s="80"/>
    </row>
    <row r="836" spans="11:11" x14ac:dyDescent="0.25">
      <c r="K836" s="80"/>
    </row>
    <row r="837" spans="11:11" x14ac:dyDescent="0.25">
      <c r="K837" s="80"/>
    </row>
    <row r="838" spans="11:11" x14ac:dyDescent="0.25">
      <c r="K838" s="80"/>
    </row>
    <row r="839" spans="11:11" x14ac:dyDescent="0.25">
      <c r="K839" s="80"/>
    </row>
    <row r="840" spans="11:11" x14ac:dyDescent="0.25">
      <c r="K840" s="80"/>
    </row>
    <row r="841" spans="11:11" x14ac:dyDescent="0.25">
      <c r="K841" s="80"/>
    </row>
    <row r="842" spans="11:11" x14ac:dyDescent="0.25">
      <c r="K842" s="80"/>
    </row>
    <row r="843" spans="11:11" x14ac:dyDescent="0.25">
      <c r="K843" s="80"/>
    </row>
    <row r="844" spans="11:11" x14ac:dyDescent="0.25">
      <c r="K844" s="80"/>
    </row>
    <row r="845" spans="11:11" x14ac:dyDescent="0.25">
      <c r="K845" s="80"/>
    </row>
    <row r="846" spans="11:11" x14ac:dyDescent="0.25">
      <c r="K846" s="80"/>
    </row>
    <row r="847" spans="11:11" x14ac:dyDescent="0.25">
      <c r="K847" s="80"/>
    </row>
    <row r="848" spans="11:11" x14ac:dyDescent="0.25">
      <c r="K848" s="80"/>
    </row>
    <row r="849" spans="11:11" x14ac:dyDescent="0.25">
      <c r="K849" s="80"/>
    </row>
    <row r="850" spans="11:11" x14ac:dyDescent="0.25">
      <c r="K850" s="80"/>
    </row>
    <row r="851" spans="11:11" x14ac:dyDescent="0.25">
      <c r="K851" s="80"/>
    </row>
    <row r="852" spans="11:11" x14ac:dyDescent="0.25">
      <c r="K852" s="80"/>
    </row>
    <row r="853" spans="11:11" x14ac:dyDescent="0.25">
      <c r="K853" s="80"/>
    </row>
    <row r="854" spans="11:11" x14ac:dyDescent="0.25">
      <c r="K854" s="80"/>
    </row>
    <row r="855" spans="11:11" x14ac:dyDescent="0.25">
      <c r="K855" s="80"/>
    </row>
    <row r="856" spans="11:11" x14ac:dyDescent="0.25">
      <c r="K856" s="80"/>
    </row>
    <row r="857" spans="11:11" x14ac:dyDescent="0.25">
      <c r="K857" s="80"/>
    </row>
    <row r="858" spans="11:11" x14ac:dyDescent="0.25">
      <c r="K858" s="80"/>
    </row>
    <row r="859" spans="11:11" x14ac:dyDescent="0.25">
      <c r="K859" s="80"/>
    </row>
    <row r="860" spans="11:11" x14ac:dyDescent="0.25">
      <c r="K860" s="80"/>
    </row>
    <row r="861" spans="11:11" x14ac:dyDescent="0.25">
      <c r="K861" s="80"/>
    </row>
    <row r="862" spans="11:11" x14ac:dyDescent="0.25">
      <c r="K862" s="80"/>
    </row>
    <row r="863" spans="11:11" x14ac:dyDescent="0.25">
      <c r="K863" s="80"/>
    </row>
    <row r="864" spans="11:11" x14ac:dyDescent="0.25">
      <c r="K864" s="80"/>
    </row>
    <row r="865" spans="11:11" x14ac:dyDescent="0.25">
      <c r="K865" s="80"/>
    </row>
    <row r="866" spans="11:11" x14ac:dyDescent="0.25">
      <c r="K866" s="80"/>
    </row>
    <row r="867" spans="11:11" x14ac:dyDescent="0.25">
      <c r="K867" s="80"/>
    </row>
    <row r="868" spans="11:11" x14ac:dyDescent="0.25">
      <c r="K868" s="80"/>
    </row>
    <row r="869" spans="11:11" x14ac:dyDescent="0.25">
      <c r="K869" s="80"/>
    </row>
    <row r="870" spans="11:11" x14ac:dyDescent="0.25">
      <c r="K870" s="80"/>
    </row>
    <row r="871" spans="11:11" x14ac:dyDescent="0.25">
      <c r="K871" s="80"/>
    </row>
    <row r="872" spans="11:11" x14ac:dyDescent="0.25">
      <c r="K872" s="80"/>
    </row>
    <row r="873" spans="11:11" x14ac:dyDescent="0.25">
      <c r="K873" s="80"/>
    </row>
    <row r="874" spans="11:11" x14ac:dyDescent="0.25">
      <c r="K874" s="80"/>
    </row>
    <row r="875" spans="11:11" x14ac:dyDescent="0.25">
      <c r="K875" s="80"/>
    </row>
    <row r="876" spans="11:11" x14ac:dyDescent="0.25">
      <c r="K876" s="80"/>
    </row>
    <row r="877" spans="11:11" x14ac:dyDescent="0.25">
      <c r="K877" s="80"/>
    </row>
    <row r="878" spans="11:11" x14ac:dyDescent="0.25">
      <c r="K878" s="80"/>
    </row>
    <row r="879" spans="11:11" x14ac:dyDescent="0.25">
      <c r="K879" s="80"/>
    </row>
    <row r="880" spans="11:11" x14ac:dyDescent="0.25">
      <c r="K880" s="80"/>
    </row>
    <row r="881" spans="11:11" x14ac:dyDescent="0.25">
      <c r="K881" s="80"/>
    </row>
    <row r="882" spans="11:11" x14ac:dyDescent="0.25">
      <c r="K882" s="80"/>
    </row>
    <row r="883" spans="11:11" x14ac:dyDescent="0.25">
      <c r="K883" s="80"/>
    </row>
    <row r="884" spans="11:11" x14ac:dyDescent="0.25">
      <c r="K884" s="80"/>
    </row>
    <row r="885" spans="11:11" x14ac:dyDescent="0.25">
      <c r="K885" s="80"/>
    </row>
    <row r="886" spans="11:11" x14ac:dyDescent="0.25">
      <c r="K886" s="80"/>
    </row>
    <row r="887" spans="11:11" x14ac:dyDescent="0.25">
      <c r="K887" s="80"/>
    </row>
    <row r="888" spans="11:11" x14ac:dyDescent="0.25">
      <c r="K888" s="80"/>
    </row>
    <row r="889" spans="11:11" x14ac:dyDescent="0.25">
      <c r="K889" s="80"/>
    </row>
    <row r="890" spans="11:11" x14ac:dyDescent="0.25">
      <c r="K890" s="80"/>
    </row>
    <row r="891" spans="11:11" x14ac:dyDescent="0.25">
      <c r="K891" s="80"/>
    </row>
    <row r="892" spans="11:11" x14ac:dyDescent="0.25">
      <c r="K892" s="80"/>
    </row>
    <row r="893" spans="11:11" x14ac:dyDescent="0.25">
      <c r="K893" s="80"/>
    </row>
    <row r="894" spans="11:11" x14ac:dyDescent="0.25">
      <c r="K894" s="80"/>
    </row>
    <row r="895" spans="11:11" x14ac:dyDescent="0.25">
      <c r="K895" s="80"/>
    </row>
    <row r="896" spans="11:11" x14ac:dyDescent="0.25">
      <c r="K896" s="80"/>
    </row>
    <row r="897" spans="11:11" x14ac:dyDescent="0.25">
      <c r="K897" s="80"/>
    </row>
    <row r="898" spans="11:11" x14ac:dyDescent="0.25">
      <c r="K898" s="80"/>
    </row>
    <row r="899" spans="11:11" x14ac:dyDescent="0.25">
      <c r="K899" s="80"/>
    </row>
    <row r="900" spans="11:11" x14ac:dyDescent="0.25">
      <c r="K900" s="80"/>
    </row>
    <row r="901" spans="11:11" x14ac:dyDescent="0.25">
      <c r="K901" s="80"/>
    </row>
    <row r="902" spans="11:11" x14ac:dyDescent="0.25">
      <c r="K902" s="80"/>
    </row>
    <row r="903" spans="11:11" x14ac:dyDescent="0.25">
      <c r="K903" s="80"/>
    </row>
    <row r="904" spans="11:11" x14ac:dyDescent="0.25">
      <c r="K904" s="80"/>
    </row>
    <row r="905" spans="11:11" x14ac:dyDescent="0.25">
      <c r="K905" s="80"/>
    </row>
    <row r="906" spans="11:11" x14ac:dyDescent="0.25">
      <c r="K906" s="80"/>
    </row>
    <row r="907" spans="11:11" x14ac:dyDescent="0.25">
      <c r="K907" s="80"/>
    </row>
    <row r="908" spans="11:11" x14ac:dyDescent="0.25">
      <c r="K908" s="80"/>
    </row>
    <row r="909" spans="11:11" x14ac:dyDescent="0.25">
      <c r="K909" s="80"/>
    </row>
    <row r="910" spans="11:11" x14ac:dyDescent="0.25">
      <c r="K910" s="80"/>
    </row>
    <row r="911" spans="11:11" x14ac:dyDescent="0.25">
      <c r="K911" s="80"/>
    </row>
    <row r="912" spans="11:11" x14ac:dyDescent="0.25">
      <c r="K912" s="80"/>
    </row>
    <row r="913" spans="11:11" x14ac:dyDescent="0.25">
      <c r="K913" s="80"/>
    </row>
    <row r="914" spans="11:11" x14ac:dyDescent="0.25">
      <c r="K914" s="80"/>
    </row>
    <row r="915" spans="11:11" x14ac:dyDescent="0.25">
      <c r="K915" s="80"/>
    </row>
    <row r="916" spans="11:11" x14ac:dyDescent="0.25">
      <c r="K916" s="80"/>
    </row>
    <row r="917" spans="11:11" x14ac:dyDescent="0.25">
      <c r="K917" s="80"/>
    </row>
    <row r="918" spans="11:11" x14ac:dyDescent="0.25">
      <c r="K918" s="80"/>
    </row>
    <row r="919" spans="11:11" x14ac:dyDescent="0.25">
      <c r="K919" s="80"/>
    </row>
    <row r="920" spans="11:11" x14ac:dyDescent="0.25">
      <c r="K920" s="80"/>
    </row>
    <row r="921" spans="11:11" x14ac:dyDescent="0.25">
      <c r="K921" s="80"/>
    </row>
    <row r="922" spans="11:11" x14ac:dyDescent="0.25">
      <c r="K922" s="80"/>
    </row>
    <row r="923" spans="11:11" x14ac:dyDescent="0.25">
      <c r="K923" s="80"/>
    </row>
    <row r="924" spans="11:11" x14ac:dyDescent="0.25">
      <c r="K924" s="80"/>
    </row>
    <row r="925" spans="11:11" x14ac:dyDescent="0.25">
      <c r="K925" s="80"/>
    </row>
    <row r="926" spans="11:11" x14ac:dyDescent="0.25">
      <c r="K926" s="80"/>
    </row>
    <row r="927" spans="11:11" x14ac:dyDescent="0.25">
      <c r="K927" s="80"/>
    </row>
    <row r="928" spans="11:11" x14ac:dyDescent="0.25">
      <c r="K928" s="80"/>
    </row>
    <row r="929" spans="11:11" x14ac:dyDescent="0.25">
      <c r="K929" s="80"/>
    </row>
    <row r="930" spans="11:11" x14ac:dyDescent="0.25">
      <c r="K930" s="80"/>
    </row>
    <row r="931" spans="11:11" x14ac:dyDescent="0.25">
      <c r="K931" s="80"/>
    </row>
    <row r="932" spans="11:11" x14ac:dyDescent="0.25">
      <c r="K932" s="80"/>
    </row>
    <row r="933" spans="11:11" x14ac:dyDescent="0.25">
      <c r="K933" s="80"/>
    </row>
    <row r="934" spans="11:11" x14ac:dyDescent="0.25">
      <c r="K934" s="80"/>
    </row>
    <row r="935" spans="11:11" x14ac:dyDescent="0.25">
      <c r="K935" s="80"/>
    </row>
    <row r="936" spans="11:11" x14ac:dyDescent="0.25">
      <c r="K936" s="80"/>
    </row>
    <row r="937" spans="11:11" x14ac:dyDescent="0.25">
      <c r="K937" s="80"/>
    </row>
    <row r="938" spans="11:11" x14ac:dyDescent="0.25">
      <c r="K938" s="80"/>
    </row>
    <row r="939" spans="11:11" x14ac:dyDescent="0.25">
      <c r="K939" s="80"/>
    </row>
    <row r="940" spans="11:11" x14ac:dyDescent="0.25">
      <c r="K940" s="80"/>
    </row>
    <row r="941" spans="11:11" x14ac:dyDescent="0.25">
      <c r="K941" s="80"/>
    </row>
    <row r="942" spans="11:11" x14ac:dyDescent="0.25">
      <c r="K942" s="80"/>
    </row>
    <row r="943" spans="11:11" x14ac:dyDescent="0.25">
      <c r="K943" s="80"/>
    </row>
    <row r="944" spans="11:11" x14ac:dyDescent="0.25">
      <c r="K944" s="80"/>
    </row>
    <row r="945" spans="11:11" x14ac:dyDescent="0.25">
      <c r="K945" s="80"/>
    </row>
    <row r="946" spans="11:11" x14ac:dyDescent="0.25">
      <c r="K946" s="80"/>
    </row>
    <row r="947" spans="11:11" x14ac:dyDescent="0.25">
      <c r="K947" s="80"/>
    </row>
    <row r="948" spans="11:11" x14ac:dyDescent="0.25">
      <c r="K948" s="80"/>
    </row>
    <row r="949" spans="11:11" x14ac:dyDescent="0.25">
      <c r="K949" s="80"/>
    </row>
    <row r="950" spans="11:11" x14ac:dyDescent="0.25">
      <c r="K950" s="80"/>
    </row>
    <row r="951" spans="11:11" x14ac:dyDescent="0.25">
      <c r="K951" s="80"/>
    </row>
    <row r="952" spans="11:11" x14ac:dyDescent="0.25">
      <c r="K952" s="80"/>
    </row>
    <row r="953" spans="11:11" x14ac:dyDescent="0.25">
      <c r="K953" s="80"/>
    </row>
    <row r="954" spans="11:11" x14ac:dyDescent="0.25">
      <c r="K954" s="80"/>
    </row>
    <row r="955" spans="11:11" x14ac:dyDescent="0.25">
      <c r="K955" s="80"/>
    </row>
    <row r="956" spans="11:11" x14ac:dyDescent="0.25">
      <c r="K956" s="80"/>
    </row>
    <row r="957" spans="11:11" x14ac:dyDescent="0.25">
      <c r="K957" s="80"/>
    </row>
    <row r="958" spans="11:11" x14ac:dyDescent="0.25">
      <c r="K958" s="80"/>
    </row>
    <row r="959" spans="11:11" x14ac:dyDescent="0.25">
      <c r="K959" s="80"/>
    </row>
    <row r="960" spans="11:11" x14ac:dyDescent="0.25">
      <c r="K960" s="80"/>
    </row>
    <row r="961" spans="11:11" x14ac:dyDescent="0.25">
      <c r="K961" s="80"/>
    </row>
    <row r="962" spans="11:11" x14ac:dyDescent="0.25">
      <c r="K962" s="80"/>
    </row>
    <row r="963" spans="11:11" x14ac:dyDescent="0.25">
      <c r="K963" s="80"/>
    </row>
    <row r="964" spans="11:11" x14ac:dyDescent="0.25">
      <c r="K964" s="80"/>
    </row>
    <row r="965" spans="11:11" x14ac:dyDescent="0.25">
      <c r="K965" s="80"/>
    </row>
    <row r="966" spans="11:11" x14ac:dyDescent="0.25">
      <c r="K966" s="80"/>
    </row>
    <row r="967" spans="11:11" x14ac:dyDescent="0.25">
      <c r="K967" s="80"/>
    </row>
    <row r="968" spans="11:11" x14ac:dyDescent="0.25">
      <c r="K968" s="80"/>
    </row>
    <row r="969" spans="11:11" x14ac:dyDescent="0.25">
      <c r="K969" s="80"/>
    </row>
    <row r="970" spans="11:11" x14ac:dyDescent="0.25">
      <c r="K970" s="80"/>
    </row>
    <row r="971" spans="11:11" x14ac:dyDescent="0.25">
      <c r="K971" s="80"/>
    </row>
    <row r="972" spans="11:11" x14ac:dyDescent="0.25">
      <c r="K972" s="80"/>
    </row>
    <row r="973" spans="11:11" x14ac:dyDescent="0.25">
      <c r="K973" s="80"/>
    </row>
    <row r="974" spans="11:11" x14ac:dyDescent="0.25">
      <c r="K974" s="80"/>
    </row>
    <row r="975" spans="11:11" x14ac:dyDescent="0.25">
      <c r="K975" s="80"/>
    </row>
    <row r="976" spans="11:11" x14ac:dyDescent="0.25">
      <c r="K976" s="80"/>
    </row>
    <row r="977" spans="11:11" x14ac:dyDescent="0.25">
      <c r="K977" s="80"/>
    </row>
    <row r="978" spans="11:11" x14ac:dyDescent="0.25">
      <c r="K978" s="80"/>
    </row>
    <row r="979" spans="11:11" x14ac:dyDescent="0.25">
      <c r="K979" s="80"/>
    </row>
    <row r="980" spans="11:11" x14ac:dyDescent="0.25">
      <c r="K980" s="80"/>
    </row>
    <row r="981" spans="11:11" x14ac:dyDescent="0.25">
      <c r="K981" s="80"/>
    </row>
    <row r="982" spans="11:11" x14ac:dyDescent="0.25">
      <c r="K982" s="80"/>
    </row>
    <row r="983" spans="11:11" x14ac:dyDescent="0.25">
      <c r="K983" s="80"/>
    </row>
    <row r="984" spans="11:11" x14ac:dyDescent="0.25">
      <c r="K984" s="80"/>
    </row>
    <row r="985" spans="11:11" x14ac:dyDescent="0.25">
      <c r="K985" s="80"/>
    </row>
    <row r="986" spans="11:11" x14ac:dyDescent="0.25">
      <c r="K986" s="80"/>
    </row>
    <row r="987" spans="11:11" x14ac:dyDescent="0.25">
      <c r="K987" s="80"/>
    </row>
    <row r="988" spans="11:11" x14ac:dyDescent="0.25">
      <c r="K988" s="80"/>
    </row>
    <row r="989" spans="11:11" x14ac:dyDescent="0.25">
      <c r="K989" s="80"/>
    </row>
    <row r="990" spans="11:11" x14ac:dyDescent="0.25">
      <c r="K990" s="80"/>
    </row>
    <row r="991" spans="11:11" x14ac:dyDescent="0.25">
      <c r="K991" s="80"/>
    </row>
    <row r="992" spans="11:11" x14ac:dyDescent="0.25">
      <c r="K992" s="80"/>
    </row>
    <row r="993" spans="11:11" x14ac:dyDescent="0.25">
      <c r="K993" s="80"/>
    </row>
    <row r="994" spans="11:11" x14ac:dyDescent="0.25">
      <c r="K994" s="80"/>
    </row>
    <row r="995" spans="11:11" x14ac:dyDescent="0.25">
      <c r="K995" s="80"/>
    </row>
    <row r="996" spans="11:11" x14ac:dyDescent="0.25">
      <c r="K996" s="80"/>
    </row>
    <row r="997" spans="11:11" x14ac:dyDescent="0.25">
      <c r="K997" s="80"/>
    </row>
    <row r="998" spans="11:11" x14ac:dyDescent="0.25">
      <c r="K998" s="80"/>
    </row>
    <row r="999" spans="11:11" x14ac:dyDescent="0.25">
      <c r="K999" s="80"/>
    </row>
    <row r="1000" spans="11:11" x14ac:dyDescent="0.25">
      <c r="K1000" s="80"/>
    </row>
    <row r="1001" spans="11:11" x14ac:dyDescent="0.25">
      <c r="K1001" s="80"/>
    </row>
    <row r="1002" spans="11:11" x14ac:dyDescent="0.25">
      <c r="K1002" s="80"/>
    </row>
    <row r="1003" spans="11:11" x14ac:dyDescent="0.25">
      <c r="K1003" s="80"/>
    </row>
    <row r="1004" spans="11:11" x14ac:dyDescent="0.25">
      <c r="K1004" s="80"/>
    </row>
    <row r="1005" spans="11:11" x14ac:dyDescent="0.25">
      <c r="K1005" s="80"/>
    </row>
    <row r="1006" spans="11:11" x14ac:dyDescent="0.25">
      <c r="K1006" s="80"/>
    </row>
    <row r="1007" spans="11:11" x14ac:dyDescent="0.25">
      <c r="K1007" s="80"/>
    </row>
    <row r="1008" spans="11:11" x14ac:dyDescent="0.25">
      <c r="K1008" s="80"/>
    </row>
    <row r="1009" spans="11:11" x14ac:dyDescent="0.25">
      <c r="K1009" s="80"/>
    </row>
    <row r="1010" spans="11:11" x14ac:dyDescent="0.25">
      <c r="K1010" s="80"/>
    </row>
    <row r="1011" spans="11:11" x14ac:dyDescent="0.25">
      <c r="K1011" s="80"/>
    </row>
    <row r="1012" spans="11:11" x14ac:dyDescent="0.25">
      <c r="K1012" s="80"/>
    </row>
    <row r="1013" spans="11:11" x14ac:dyDescent="0.25">
      <c r="K1013" s="80"/>
    </row>
    <row r="1014" spans="11:11" x14ac:dyDescent="0.25">
      <c r="K1014" s="80"/>
    </row>
    <row r="1015" spans="11:11" x14ac:dyDescent="0.25">
      <c r="K1015" s="80"/>
    </row>
    <row r="1016" spans="11:11" x14ac:dyDescent="0.25">
      <c r="K1016" s="80"/>
    </row>
    <row r="1017" spans="11:11" x14ac:dyDescent="0.25">
      <c r="K1017" s="80"/>
    </row>
    <row r="1018" spans="11:11" x14ac:dyDescent="0.25">
      <c r="K1018" s="80"/>
    </row>
    <row r="1019" spans="11:11" x14ac:dyDescent="0.25">
      <c r="K1019" s="80"/>
    </row>
    <row r="1020" spans="11:11" x14ac:dyDescent="0.25">
      <c r="K1020" s="80"/>
    </row>
    <row r="1021" spans="11:11" x14ac:dyDescent="0.25">
      <c r="K1021" s="80"/>
    </row>
    <row r="1022" spans="11:11" x14ac:dyDescent="0.25">
      <c r="K1022" s="80"/>
    </row>
    <row r="1023" spans="11:11" x14ac:dyDescent="0.25">
      <c r="K1023" s="80"/>
    </row>
    <row r="1024" spans="11:11" x14ac:dyDescent="0.25">
      <c r="K1024" s="80"/>
    </row>
    <row r="1025" spans="11:11" x14ac:dyDescent="0.25">
      <c r="K1025" s="80"/>
    </row>
    <row r="1026" spans="11:11" x14ac:dyDescent="0.25">
      <c r="K1026" s="80"/>
    </row>
    <row r="1027" spans="11:11" x14ac:dyDescent="0.25">
      <c r="K1027" s="80"/>
    </row>
    <row r="1028" spans="11:11" x14ac:dyDescent="0.25">
      <c r="K1028" s="80"/>
    </row>
    <row r="1029" spans="11:11" x14ac:dyDescent="0.25">
      <c r="K1029" s="80"/>
    </row>
    <row r="1030" spans="11:11" x14ac:dyDescent="0.25">
      <c r="K1030" s="80"/>
    </row>
    <row r="1031" spans="11:11" x14ac:dyDescent="0.25">
      <c r="K1031" s="80"/>
    </row>
    <row r="1032" spans="11:11" x14ac:dyDescent="0.25">
      <c r="K1032" s="80"/>
    </row>
    <row r="1033" spans="11:11" x14ac:dyDescent="0.25">
      <c r="K1033" s="80"/>
    </row>
    <row r="1034" spans="11:11" x14ac:dyDescent="0.25">
      <c r="K1034" s="80"/>
    </row>
    <row r="1035" spans="11:11" x14ac:dyDescent="0.25">
      <c r="K1035" s="80"/>
    </row>
    <row r="1036" spans="11:11" x14ac:dyDescent="0.25">
      <c r="K1036" s="80"/>
    </row>
    <row r="1037" spans="11:11" x14ac:dyDescent="0.25">
      <c r="K1037" s="80"/>
    </row>
    <row r="1038" spans="11:11" x14ac:dyDescent="0.25">
      <c r="K1038" s="80"/>
    </row>
    <row r="1039" spans="11:11" x14ac:dyDescent="0.25">
      <c r="K1039" s="80"/>
    </row>
    <row r="1040" spans="11:11" x14ac:dyDescent="0.25">
      <c r="K1040" s="80"/>
    </row>
    <row r="1041" spans="11:11" x14ac:dyDescent="0.25">
      <c r="K1041" s="80"/>
    </row>
    <row r="1042" spans="11:11" x14ac:dyDescent="0.25">
      <c r="K1042" s="80"/>
    </row>
    <row r="1043" spans="11:11" x14ac:dyDescent="0.25">
      <c r="K1043" s="80"/>
    </row>
    <row r="1044" spans="11:11" x14ac:dyDescent="0.25">
      <c r="K1044" s="80"/>
    </row>
    <row r="1045" spans="11:11" x14ac:dyDescent="0.25">
      <c r="K1045" s="80"/>
    </row>
    <row r="1046" spans="11:11" x14ac:dyDescent="0.25">
      <c r="K1046" s="80"/>
    </row>
    <row r="1047" spans="11:11" x14ac:dyDescent="0.25">
      <c r="K1047" s="80"/>
    </row>
    <row r="1048" spans="11:11" x14ac:dyDescent="0.25">
      <c r="K1048" s="80"/>
    </row>
    <row r="1049" spans="11:11" x14ac:dyDescent="0.25">
      <c r="K1049" s="80"/>
    </row>
    <row r="1050" spans="11:11" x14ac:dyDescent="0.25">
      <c r="K1050" s="80"/>
    </row>
    <row r="1051" spans="11:11" x14ac:dyDescent="0.25">
      <c r="K1051" s="80"/>
    </row>
    <row r="1052" spans="11:11" x14ac:dyDescent="0.25">
      <c r="K1052" s="80"/>
    </row>
    <row r="1053" spans="11:11" x14ac:dyDescent="0.25">
      <c r="K1053" s="80"/>
    </row>
    <row r="1054" spans="11:11" x14ac:dyDescent="0.25">
      <c r="K1054" s="80"/>
    </row>
    <row r="1055" spans="11:11" x14ac:dyDescent="0.25">
      <c r="K1055" s="80"/>
    </row>
    <row r="1056" spans="11:11" x14ac:dyDescent="0.25">
      <c r="K1056" s="80"/>
    </row>
    <row r="1057" spans="11:11" x14ac:dyDescent="0.25">
      <c r="K1057" s="80"/>
    </row>
    <row r="1058" spans="11:11" x14ac:dyDescent="0.25">
      <c r="K1058" s="80"/>
    </row>
    <row r="1059" spans="11:11" x14ac:dyDescent="0.25">
      <c r="K1059" s="80"/>
    </row>
    <row r="1060" spans="11:11" x14ac:dyDescent="0.25">
      <c r="K1060" s="80"/>
    </row>
    <row r="1061" spans="11:11" x14ac:dyDescent="0.25">
      <c r="K1061" s="80"/>
    </row>
    <row r="1062" spans="11:11" x14ac:dyDescent="0.25">
      <c r="K1062" s="80"/>
    </row>
    <row r="1063" spans="11:11" x14ac:dyDescent="0.25">
      <c r="K1063" s="80"/>
    </row>
    <row r="1064" spans="11:11" x14ac:dyDescent="0.25">
      <c r="K1064" s="80"/>
    </row>
    <row r="1065" spans="11:11" x14ac:dyDescent="0.25">
      <c r="K1065" s="80"/>
    </row>
    <row r="1066" spans="11:11" x14ac:dyDescent="0.25">
      <c r="K1066" s="80"/>
    </row>
    <row r="1067" spans="11:11" x14ac:dyDescent="0.25">
      <c r="K1067" s="80"/>
    </row>
    <row r="1068" spans="11:11" x14ac:dyDescent="0.25">
      <c r="K1068" s="80"/>
    </row>
    <row r="1069" spans="11:11" x14ac:dyDescent="0.25">
      <c r="K1069" s="80"/>
    </row>
    <row r="1070" spans="11:11" x14ac:dyDescent="0.25">
      <c r="K1070" s="80"/>
    </row>
    <row r="1071" spans="11:11" x14ac:dyDescent="0.25">
      <c r="K1071" s="80"/>
    </row>
    <row r="1072" spans="11:11" x14ac:dyDescent="0.25">
      <c r="K1072" s="80"/>
    </row>
    <row r="1073" spans="11:11" x14ac:dyDescent="0.25">
      <c r="K1073" s="80"/>
    </row>
    <row r="1074" spans="11:11" x14ac:dyDescent="0.25">
      <c r="K1074" s="80"/>
    </row>
    <row r="1075" spans="11:11" x14ac:dyDescent="0.25">
      <c r="K1075" s="80"/>
    </row>
    <row r="1076" spans="11:11" x14ac:dyDescent="0.25">
      <c r="K1076" s="80"/>
    </row>
    <row r="1077" spans="11:11" x14ac:dyDescent="0.25">
      <c r="K1077" s="80"/>
    </row>
    <row r="1078" spans="11:11" x14ac:dyDescent="0.25">
      <c r="K1078" s="80"/>
    </row>
    <row r="1079" spans="11:11" x14ac:dyDescent="0.25">
      <c r="K1079" s="80"/>
    </row>
    <row r="1080" spans="11:11" x14ac:dyDescent="0.25">
      <c r="K1080" s="80"/>
    </row>
    <row r="1081" spans="11:11" x14ac:dyDescent="0.25">
      <c r="K1081" s="80"/>
    </row>
    <row r="1082" spans="11:11" x14ac:dyDescent="0.25">
      <c r="K1082" s="80"/>
    </row>
    <row r="1083" spans="11:11" x14ac:dyDescent="0.25">
      <c r="K1083" s="80"/>
    </row>
    <row r="1084" spans="11:11" x14ac:dyDescent="0.25">
      <c r="K1084" s="80"/>
    </row>
    <row r="1085" spans="11:11" x14ac:dyDescent="0.25">
      <c r="K1085" s="80"/>
    </row>
    <row r="1086" spans="11:11" x14ac:dyDescent="0.25">
      <c r="K1086" s="80"/>
    </row>
    <row r="1087" spans="11:11" x14ac:dyDescent="0.25">
      <c r="K1087" s="80"/>
    </row>
    <row r="1088" spans="11:11" x14ac:dyDescent="0.25">
      <c r="K1088" s="80"/>
    </row>
    <row r="1089" spans="11:11" x14ac:dyDescent="0.25">
      <c r="K1089" s="80"/>
    </row>
    <row r="1090" spans="11:11" x14ac:dyDescent="0.25">
      <c r="K1090" s="80"/>
    </row>
    <row r="1091" spans="11:11" x14ac:dyDescent="0.25">
      <c r="K1091" s="80"/>
    </row>
    <row r="1092" spans="11:11" x14ac:dyDescent="0.25">
      <c r="K1092" s="80"/>
    </row>
    <row r="1093" spans="11:11" x14ac:dyDescent="0.25">
      <c r="K1093" s="80"/>
    </row>
    <row r="1094" spans="11:11" x14ac:dyDescent="0.25">
      <c r="K1094" s="80"/>
    </row>
    <row r="1095" spans="11:11" x14ac:dyDescent="0.25">
      <c r="K1095" s="80"/>
    </row>
    <row r="1096" spans="11:11" x14ac:dyDescent="0.25">
      <c r="K1096" s="80"/>
    </row>
    <row r="1097" spans="11:11" x14ac:dyDescent="0.25">
      <c r="K1097" s="80"/>
    </row>
    <row r="1098" spans="11:11" x14ac:dyDescent="0.25">
      <c r="K1098" s="80"/>
    </row>
    <row r="1099" spans="11:11" x14ac:dyDescent="0.25">
      <c r="K1099" s="80"/>
    </row>
    <row r="1100" spans="11:11" x14ac:dyDescent="0.25">
      <c r="K1100" s="80"/>
    </row>
    <row r="1101" spans="11:11" x14ac:dyDescent="0.25">
      <c r="K1101" s="80"/>
    </row>
    <row r="1102" spans="11:11" x14ac:dyDescent="0.25">
      <c r="K1102" s="80"/>
    </row>
    <row r="1103" spans="11:11" x14ac:dyDescent="0.25">
      <c r="K1103" s="80"/>
    </row>
    <row r="1104" spans="11:11" x14ac:dyDescent="0.25">
      <c r="K1104" s="80"/>
    </row>
    <row r="1105" spans="11:11" x14ac:dyDescent="0.25">
      <c r="K1105" s="80"/>
    </row>
    <row r="1106" spans="11:11" x14ac:dyDescent="0.25">
      <c r="K1106" s="80"/>
    </row>
    <row r="1107" spans="11:11" x14ac:dyDescent="0.25">
      <c r="K1107" s="80"/>
    </row>
    <row r="1108" spans="11:11" x14ac:dyDescent="0.25">
      <c r="K1108" s="80"/>
    </row>
    <row r="1109" spans="11:11" x14ac:dyDescent="0.25">
      <c r="K1109" s="80"/>
    </row>
    <row r="1110" spans="11:11" x14ac:dyDescent="0.25">
      <c r="K1110" s="80"/>
    </row>
    <row r="1111" spans="11:11" x14ac:dyDescent="0.25">
      <c r="K1111" s="80"/>
    </row>
    <row r="1112" spans="11:11" x14ac:dyDescent="0.25">
      <c r="K1112" s="80"/>
    </row>
    <row r="1113" spans="11:11" x14ac:dyDescent="0.25">
      <c r="K1113" s="80"/>
    </row>
    <row r="1114" spans="11:11" x14ac:dyDescent="0.25">
      <c r="K1114" s="80"/>
    </row>
    <row r="1115" spans="11:11" x14ac:dyDescent="0.25">
      <c r="K1115" s="80"/>
    </row>
    <row r="1116" spans="11:11" x14ac:dyDescent="0.25">
      <c r="K1116" s="80"/>
    </row>
    <row r="1117" spans="11:11" x14ac:dyDescent="0.25">
      <c r="K1117" s="80"/>
    </row>
    <row r="1118" spans="11:11" x14ac:dyDescent="0.25">
      <c r="K1118" s="80"/>
    </row>
    <row r="1119" spans="11:11" x14ac:dyDescent="0.25">
      <c r="K1119" s="80"/>
    </row>
    <row r="1120" spans="11:11" x14ac:dyDescent="0.25">
      <c r="K1120" s="80"/>
    </row>
    <row r="1121" spans="11:11" x14ac:dyDescent="0.25">
      <c r="K1121" s="80"/>
    </row>
    <row r="1122" spans="11:11" x14ac:dyDescent="0.25">
      <c r="K1122" s="80"/>
    </row>
    <row r="1123" spans="11:11" x14ac:dyDescent="0.25">
      <c r="K1123" s="80"/>
    </row>
    <row r="1124" spans="11:11" x14ac:dyDescent="0.25">
      <c r="K1124" s="80"/>
    </row>
    <row r="1125" spans="11:11" x14ac:dyDescent="0.25">
      <c r="K1125" s="80"/>
    </row>
    <row r="1126" spans="11:11" x14ac:dyDescent="0.25">
      <c r="K1126" s="80"/>
    </row>
    <row r="1127" spans="11:11" x14ac:dyDescent="0.25">
      <c r="K1127" s="80"/>
    </row>
    <row r="1128" spans="11:11" x14ac:dyDescent="0.25">
      <c r="K1128" s="80"/>
    </row>
    <row r="1129" spans="11:11" x14ac:dyDescent="0.25">
      <c r="K1129" s="80"/>
    </row>
    <row r="1130" spans="11:11" x14ac:dyDescent="0.25">
      <c r="K1130" s="80"/>
    </row>
    <row r="1131" spans="11:11" x14ac:dyDescent="0.25">
      <c r="K1131" s="80"/>
    </row>
    <row r="1132" spans="11:11" x14ac:dyDescent="0.25">
      <c r="K1132" s="80"/>
    </row>
    <row r="1133" spans="11:11" x14ac:dyDescent="0.25">
      <c r="K1133" s="80"/>
    </row>
    <row r="1134" spans="11:11" x14ac:dyDescent="0.25">
      <c r="K1134" s="80"/>
    </row>
    <row r="1135" spans="11:11" x14ac:dyDescent="0.25">
      <c r="K1135" s="80"/>
    </row>
    <row r="1136" spans="11:11" x14ac:dyDescent="0.25">
      <c r="K1136" s="80"/>
    </row>
    <row r="1137" spans="11:11" x14ac:dyDescent="0.25">
      <c r="K1137" s="80"/>
    </row>
    <row r="1138" spans="11:11" x14ac:dyDescent="0.25">
      <c r="K1138" s="80"/>
    </row>
    <row r="1139" spans="11:11" x14ac:dyDescent="0.25">
      <c r="K1139" s="80"/>
    </row>
    <row r="1140" spans="11:11" x14ac:dyDescent="0.25">
      <c r="K1140" s="80"/>
    </row>
    <row r="1141" spans="11:11" x14ac:dyDescent="0.25">
      <c r="K1141" s="80"/>
    </row>
    <row r="1142" spans="11:11" x14ac:dyDescent="0.25">
      <c r="K1142" s="80"/>
    </row>
    <row r="1143" spans="11:11" x14ac:dyDescent="0.25">
      <c r="K1143" s="80"/>
    </row>
    <row r="1144" spans="11:11" x14ac:dyDescent="0.25">
      <c r="K1144" s="80"/>
    </row>
    <row r="1145" spans="11:11" x14ac:dyDescent="0.25">
      <c r="K1145" s="80"/>
    </row>
    <row r="1146" spans="11:11" x14ac:dyDescent="0.25">
      <c r="K1146" s="80"/>
    </row>
    <row r="1147" spans="11:11" x14ac:dyDescent="0.25">
      <c r="K1147" s="80"/>
    </row>
    <row r="1148" spans="11:11" x14ac:dyDescent="0.25">
      <c r="K1148" s="80"/>
    </row>
    <row r="1149" spans="11:11" x14ac:dyDescent="0.25">
      <c r="K1149" s="80"/>
    </row>
    <row r="1150" spans="11:11" x14ac:dyDescent="0.25">
      <c r="K1150" s="80"/>
    </row>
    <row r="1151" spans="11:11" x14ac:dyDescent="0.25">
      <c r="K1151" s="80"/>
    </row>
    <row r="1152" spans="11:11" x14ac:dyDescent="0.25">
      <c r="K1152" s="80"/>
    </row>
    <row r="1153" spans="11:11" x14ac:dyDescent="0.25">
      <c r="K1153" s="80"/>
    </row>
    <row r="1154" spans="11:11" x14ac:dyDescent="0.25">
      <c r="K1154" s="80"/>
    </row>
    <row r="1155" spans="11:11" x14ac:dyDescent="0.25">
      <c r="K1155" s="80"/>
    </row>
    <row r="1156" spans="11:11" x14ac:dyDescent="0.25">
      <c r="K1156" s="80"/>
    </row>
    <row r="1157" spans="11:11" x14ac:dyDescent="0.25">
      <c r="K1157" s="80"/>
    </row>
    <row r="1158" spans="11:11" x14ac:dyDescent="0.25">
      <c r="K1158" s="80"/>
    </row>
    <row r="1159" spans="11:11" x14ac:dyDescent="0.25">
      <c r="K1159" s="80"/>
    </row>
    <row r="1160" spans="11:11" x14ac:dyDescent="0.25">
      <c r="K1160" s="80"/>
    </row>
    <row r="1161" spans="11:11" x14ac:dyDescent="0.25">
      <c r="K1161" s="80"/>
    </row>
    <row r="1162" spans="11:11" x14ac:dyDescent="0.25">
      <c r="K1162" s="80"/>
    </row>
    <row r="1163" spans="11:11" x14ac:dyDescent="0.25">
      <c r="K1163" s="80"/>
    </row>
    <row r="1164" spans="11:11" x14ac:dyDescent="0.25">
      <c r="K1164" s="80"/>
    </row>
    <row r="1165" spans="11:11" x14ac:dyDescent="0.25">
      <c r="K1165" s="80"/>
    </row>
    <row r="1166" spans="11:11" x14ac:dyDescent="0.25">
      <c r="K1166" s="80"/>
    </row>
    <row r="1167" spans="11:11" x14ac:dyDescent="0.25">
      <c r="K1167" s="80"/>
    </row>
    <row r="1168" spans="11:11" x14ac:dyDescent="0.25">
      <c r="K1168" s="80"/>
    </row>
    <row r="1169" spans="11:11" x14ac:dyDescent="0.25">
      <c r="K1169" s="80"/>
    </row>
    <row r="1170" spans="11:11" x14ac:dyDescent="0.25">
      <c r="K1170" s="80"/>
    </row>
    <row r="1171" spans="11:11" x14ac:dyDescent="0.25">
      <c r="K1171" s="80"/>
    </row>
    <row r="1172" spans="11:11" x14ac:dyDescent="0.25">
      <c r="K1172" s="80"/>
    </row>
    <row r="1173" spans="11:11" x14ac:dyDescent="0.25">
      <c r="K1173" s="80"/>
    </row>
    <row r="1174" spans="11:11" x14ac:dyDescent="0.25">
      <c r="K1174" s="80"/>
    </row>
    <row r="1175" spans="11:11" x14ac:dyDescent="0.25">
      <c r="K1175" s="80"/>
    </row>
    <row r="1176" spans="11:11" x14ac:dyDescent="0.25">
      <c r="K1176" s="80"/>
    </row>
    <row r="1177" spans="11:11" x14ac:dyDescent="0.25">
      <c r="K1177" s="80"/>
    </row>
    <row r="1178" spans="11:11" x14ac:dyDescent="0.25">
      <c r="K1178" s="80"/>
    </row>
    <row r="1179" spans="11:11" x14ac:dyDescent="0.25">
      <c r="K1179" s="80"/>
    </row>
    <row r="1180" spans="11:11" x14ac:dyDescent="0.25">
      <c r="K1180" s="80"/>
    </row>
    <row r="1181" spans="11:11" x14ac:dyDescent="0.25">
      <c r="K1181" s="80"/>
    </row>
    <row r="1182" spans="11:11" x14ac:dyDescent="0.25">
      <c r="K1182" s="80"/>
    </row>
    <row r="1183" spans="11:11" x14ac:dyDescent="0.25">
      <c r="K1183" s="80"/>
    </row>
    <row r="1184" spans="11:11" x14ac:dyDescent="0.25">
      <c r="K1184" s="80"/>
    </row>
    <row r="1185" spans="11:11" x14ac:dyDescent="0.25">
      <c r="K1185" s="80"/>
    </row>
    <row r="1186" spans="11:11" x14ac:dyDescent="0.25">
      <c r="K1186" s="80"/>
    </row>
    <row r="1187" spans="11:11" x14ac:dyDescent="0.25">
      <c r="K1187" s="80"/>
    </row>
    <row r="1188" spans="11:11" x14ac:dyDescent="0.25">
      <c r="K1188" s="80"/>
    </row>
    <row r="1189" spans="11:11" x14ac:dyDescent="0.25">
      <c r="K1189" s="80"/>
    </row>
    <row r="1190" spans="11:11" x14ac:dyDescent="0.25">
      <c r="K1190" s="80"/>
    </row>
    <row r="1191" spans="11:11" x14ac:dyDescent="0.25">
      <c r="K1191" s="80"/>
    </row>
    <row r="1192" spans="11:11" x14ac:dyDescent="0.25">
      <c r="K1192" s="80"/>
    </row>
    <row r="1193" spans="11:11" x14ac:dyDescent="0.25">
      <c r="K1193" s="80"/>
    </row>
    <row r="1194" spans="11:11" x14ac:dyDescent="0.25">
      <c r="K1194" s="80"/>
    </row>
    <row r="1195" spans="11:11" x14ac:dyDescent="0.25">
      <c r="K1195" s="80"/>
    </row>
    <row r="1196" spans="11:11" x14ac:dyDescent="0.25">
      <c r="K1196" s="80"/>
    </row>
    <row r="1197" spans="11:11" x14ac:dyDescent="0.25">
      <c r="K1197" s="80"/>
    </row>
    <row r="1198" spans="11:11" x14ac:dyDescent="0.25">
      <c r="K1198" s="80"/>
    </row>
    <row r="1199" spans="11:11" x14ac:dyDescent="0.25">
      <c r="K1199" s="80"/>
    </row>
    <row r="1200" spans="11:11" x14ac:dyDescent="0.25">
      <c r="K1200" s="80"/>
    </row>
    <row r="1201" spans="11:11" x14ac:dyDescent="0.25">
      <c r="K1201" s="80"/>
    </row>
    <row r="1202" spans="11:11" x14ac:dyDescent="0.25">
      <c r="K1202" s="80"/>
    </row>
    <row r="1203" spans="11:11" x14ac:dyDescent="0.25">
      <c r="K1203" s="80"/>
    </row>
    <row r="1204" spans="11:11" x14ac:dyDescent="0.25">
      <c r="K1204" s="80"/>
    </row>
    <row r="1205" spans="11:11" x14ac:dyDescent="0.25">
      <c r="K1205" s="80"/>
    </row>
    <row r="1206" spans="11:11" x14ac:dyDescent="0.25">
      <c r="K1206" s="80"/>
    </row>
    <row r="1207" spans="11:11" x14ac:dyDescent="0.25">
      <c r="K1207" s="80"/>
    </row>
    <row r="1208" spans="11:11" x14ac:dyDescent="0.25">
      <c r="K1208" s="80"/>
    </row>
    <row r="1209" spans="11:11" x14ac:dyDescent="0.25">
      <c r="K1209" s="80"/>
    </row>
    <row r="1210" spans="11:11" x14ac:dyDescent="0.25">
      <c r="K1210" s="80"/>
    </row>
    <row r="1211" spans="11:11" x14ac:dyDescent="0.25">
      <c r="K1211" s="80"/>
    </row>
    <row r="1212" spans="11:11" x14ac:dyDescent="0.25">
      <c r="K1212" s="80"/>
    </row>
    <row r="1213" spans="11:11" x14ac:dyDescent="0.25">
      <c r="K1213" s="80"/>
    </row>
    <row r="1214" spans="11:11" x14ac:dyDescent="0.25">
      <c r="K1214" s="80"/>
    </row>
    <row r="1215" spans="11:11" x14ac:dyDescent="0.25">
      <c r="K1215" s="80"/>
    </row>
    <row r="1216" spans="11:11" x14ac:dyDescent="0.25">
      <c r="K1216" s="80"/>
    </row>
    <row r="1217" spans="11:11" x14ac:dyDescent="0.25">
      <c r="K1217" s="80"/>
    </row>
    <row r="1218" spans="11:11" x14ac:dyDescent="0.25">
      <c r="K1218" s="80"/>
    </row>
    <row r="1219" spans="11:11" x14ac:dyDescent="0.25">
      <c r="K1219" s="80"/>
    </row>
    <row r="1220" spans="11:11" x14ac:dyDescent="0.25">
      <c r="K1220" s="80"/>
    </row>
    <row r="1221" spans="11:11" x14ac:dyDescent="0.25">
      <c r="K1221" s="80"/>
    </row>
    <row r="1222" spans="11:11" x14ac:dyDescent="0.25">
      <c r="K1222" s="80"/>
    </row>
    <row r="1223" spans="11:11" x14ac:dyDescent="0.25">
      <c r="K1223" s="80"/>
    </row>
    <row r="1224" spans="11:11" x14ac:dyDescent="0.25">
      <c r="K1224" s="80"/>
    </row>
    <row r="1225" spans="11:11" x14ac:dyDescent="0.25">
      <c r="K1225" s="80"/>
    </row>
    <row r="1226" spans="11:11" x14ac:dyDescent="0.25">
      <c r="K1226" s="80"/>
    </row>
    <row r="1227" spans="11:11" x14ac:dyDescent="0.25">
      <c r="K1227" s="80"/>
    </row>
    <row r="1228" spans="11:11" x14ac:dyDescent="0.25">
      <c r="K1228" s="80"/>
    </row>
    <row r="1229" spans="11:11" x14ac:dyDescent="0.25">
      <c r="K1229" s="80"/>
    </row>
    <row r="1230" spans="11:11" x14ac:dyDescent="0.25">
      <c r="K1230" s="80"/>
    </row>
    <row r="1231" spans="11:11" x14ac:dyDescent="0.25">
      <c r="K1231" s="80"/>
    </row>
    <row r="1232" spans="11:11" x14ac:dyDescent="0.25">
      <c r="K1232" s="80"/>
    </row>
    <row r="1233" spans="11:11" x14ac:dyDescent="0.25">
      <c r="K1233" s="80"/>
    </row>
    <row r="1234" spans="11:11" x14ac:dyDescent="0.25">
      <c r="K1234" s="80"/>
    </row>
    <row r="1235" spans="11:11" x14ac:dyDescent="0.25">
      <c r="K1235" s="80"/>
    </row>
    <row r="1236" spans="11:11" x14ac:dyDescent="0.25">
      <c r="K1236" s="80"/>
    </row>
    <row r="1237" spans="11:11" x14ac:dyDescent="0.25">
      <c r="K1237" s="80"/>
    </row>
    <row r="1238" spans="11:11" x14ac:dyDescent="0.25">
      <c r="K1238" s="80"/>
    </row>
    <row r="1239" spans="11:11" x14ac:dyDescent="0.25">
      <c r="K1239" s="80"/>
    </row>
    <row r="1240" spans="11:11" x14ac:dyDescent="0.25">
      <c r="K1240" s="80"/>
    </row>
    <row r="1241" spans="11:11" x14ac:dyDescent="0.25">
      <c r="K1241" s="80"/>
    </row>
    <row r="1242" spans="11:11" x14ac:dyDescent="0.25">
      <c r="K1242" s="80"/>
    </row>
    <row r="1243" spans="11:11" x14ac:dyDescent="0.25">
      <c r="K1243" s="80"/>
    </row>
    <row r="1244" spans="11:11" x14ac:dyDescent="0.25">
      <c r="K1244" s="80"/>
    </row>
    <row r="1245" spans="11:11" x14ac:dyDescent="0.25">
      <c r="K1245" s="80"/>
    </row>
    <row r="1246" spans="11:11" x14ac:dyDescent="0.25">
      <c r="K1246" s="80"/>
    </row>
    <row r="1247" spans="11:11" x14ac:dyDescent="0.25">
      <c r="K1247" s="80"/>
    </row>
    <row r="1248" spans="11:11" x14ac:dyDescent="0.25">
      <c r="K1248" s="80"/>
    </row>
    <row r="1249" spans="11:11" x14ac:dyDescent="0.25">
      <c r="K1249" s="80"/>
    </row>
    <row r="1250" spans="11:11" x14ac:dyDescent="0.25">
      <c r="K1250" s="80"/>
    </row>
    <row r="1251" spans="11:11" x14ac:dyDescent="0.25">
      <c r="K1251" s="80"/>
    </row>
    <row r="1252" spans="11:11" x14ac:dyDescent="0.25">
      <c r="K1252" s="80"/>
    </row>
    <row r="1253" spans="11:11" x14ac:dyDescent="0.25">
      <c r="K1253" s="80"/>
    </row>
    <row r="1254" spans="11:11" x14ac:dyDescent="0.25">
      <c r="K1254" s="80"/>
    </row>
    <row r="1255" spans="11:11" x14ac:dyDescent="0.25">
      <c r="K1255" s="80"/>
    </row>
    <row r="1256" spans="11:11" x14ac:dyDescent="0.25">
      <c r="K1256" s="80"/>
    </row>
    <row r="1257" spans="11:11" x14ac:dyDescent="0.25">
      <c r="K1257" s="80"/>
    </row>
    <row r="1258" spans="11:11" x14ac:dyDescent="0.25">
      <c r="K1258" s="80"/>
    </row>
    <row r="1259" spans="11:11" x14ac:dyDescent="0.25">
      <c r="K1259" s="80"/>
    </row>
    <row r="1260" spans="11:11" x14ac:dyDescent="0.25">
      <c r="K1260" s="80"/>
    </row>
    <row r="1261" spans="11:11" x14ac:dyDescent="0.25">
      <c r="K1261" s="80"/>
    </row>
    <row r="1262" spans="11:11" x14ac:dyDescent="0.25">
      <c r="K1262" s="80"/>
    </row>
    <row r="1263" spans="11:11" x14ac:dyDescent="0.25">
      <c r="K1263" s="80"/>
    </row>
    <row r="1264" spans="11:11" x14ac:dyDescent="0.25">
      <c r="K1264" s="80"/>
    </row>
    <row r="1265" spans="11:11" x14ac:dyDescent="0.25">
      <c r="K1265" s="80"/>
    </row>
    <row r="1266" spans="11:11" x14ac:dyDescent="0.25">
      <c r="K1266" s="80"/>
    </row>
    <row r="1267" spans="11:11" x14ac:dyDescent="0.25">
      <c r="K1267" s="80"/>
    </row>
    <row r="1268" spans="11:11" x14ac:dyDescent="0.25">
      <c r="K1268" s="80"/>
    </row>
    <row r="1269" spans="11:11" x14ac:dyDescent="0.25">
      <c r="K1269" s="80"/>
    </row>
    <row r="1270" spans="11:11" x14ac:dyDescent="0.25">
      <c r="K1270" s="80"/>
    </row>
    <row r="1271" spans="11:11" x14ac:dyDescent="0.25">
      <c r="K1271" s="80"/>
    </row>
    <row r="1272" spans="11:11" x14ac:dyDescent="0.25">
      <c r="K1272" s="80"/>
    </row>
    <row r="1273" spans="11:11" x14ac:dyDescent="0.25">
      <c r="K1273" s="80"/>
    </row>
    <row r="1274" spans="11:11" x14ac:dyDescent="0.25">
      <c r="K1274" s="80"/>
    </row>
    <row r="1275" spans="11:11" x14ac:dyDescent="0.25">
      <c r="K1275" s="80"/>
    </row>
    <row r="1276" spans="11:11" x14ac:dyDescent="0.25">
      <c r="K1276" s="80"/>
    </row>
    <row r="1277" spans="11:11" x14ac:dyDescent="0.25">
      <c r="K1277" s="80"/>
    </row>
    <row r="1278" spans="11:11" x14ac:dyDescent="0.25">
      <c r="K1278" s="80"/>
    </row>
    <row r="1279" spans="11:11" x14ac:dyDescent="0.25">
      <c r="K1279" s="80"/>
    </row>
    <row r="1280" spans="11:11" x14ac:dyDescent="0.25">
      <c r="K1280" s="80"/>
    </row>
    <row r="1281" spans="11:11" x14ac:dyDescent="0.25">
      <c r="K1281" s="80"/>
    </row>
    <row r="1282" spans="11:11" x14ac:dyDescent="0.25">
      <c r="K1282" s="80"/>
    </row>
    <row r="1283" spans="11:11" x14ac:dyDescent="0.25">
      <c r="K1283" s="80"/>
    </row>
    <row r="1284" spans="11:11" x14ac:dyDescent="0.25">
      <c r="K1284" s="80"/>
    </row>
    <row r="1285" spans="11:11" x14ac:dyDescent="0.25">
      <c r="K1285" s="80"/>
    </row>
    <row r="1286" spans="11:11" x14ac:dyDescent="0.25">
      <c r="K1286" s="80"/>
    </row>
    <row r="1287" spans="11:11" x14ac:dyDescent="0.25">
      <c r="K1287" s="80"/>
    </row>
    <row r="1288" spans="11:11" x14ac:dyDescent="0.25">
      <c r="K1288" s="80"/>
    </row>
    <row r="1289" spans="11:11" x14ac:dyDescent="0.25">
      <c r="K1289" s="80"/>
    </row>
    <row r="1290" spans="11:11" x14ac:dyDescent="0.25">
      <c r="K1290" s="80"/>
    </row>
    <row r="1291" spans="11:11" x14ac:dyDescent="0.25">
      <c r="K1291" s="80"/>
    </row>
    <row r="1292" spans="11:11" x14ac:dyDescent="0.25">
      <c r="K1292" s="80"/>
    </row>
    <row r="1293" spans="11:11" x14ac:dyDescent="0.25">
      <c r="K1293" s="80"/>
    </row>
  </sheetData>
  <sheetProtection selectLockedCells="1" selectUnlockedCells="1"/>
  <mergeCells count="22">
    <mergeCell ref="C8:K8"/>
    <mergeCell ref="C9:K9"/>
    <mergeCell ref="C10:K10"/>
    <mergeCell ref="C11:K11"/>
    <mergeCell ref="C12:K12"/>
    <mergeCell ref="C13:K13"/>
    <mergeCell ref="F21:I21"/>
    <mergeCell ref="F22:I22"/>
    <mergeCell ref="D24:J24"/>
    <mergeCell ref="D293:E293"/>
    <mergeCell ref="I293:K293"/>
    <mergeCell ref="C14:K14"/>
    <mergeCell ref="C15:K15"/>
    <mergeCell ref="C16:K16"/>
    <mergeCell ref="B19:K19"/>
    <mergeCell ref="J20:K20"/>
    <mergeCell ref="C18:K18"/>
    <mergeCell ref="C2:K2"/>
    <mergeCell ref="C3:K3"/>
    <mergeCell ref="C4:K4"/>
    <mergeCell ref="C5:K5"/>
    <mergeCell ref="C6:K6"/>
  </mergeCells>
  <pageMargins left="0.15748031496062992" right="0.19685039370078741" top="0.39370078740157483" bottom="0" header="0.15748031496062992" footer="0.51181102362204722"/>
  <pageSetup paperSize="9" scale="90" firstPageNumber="0" orientation="portrait" r:id="rId1"/>
  <headerFooter alignWithMargins="0">
    <oddHeader xml:space="preserve">&amp;C &amp;P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lastPrinted>2020-02-11T06:16:35Z</cp:lastPrinted>
  <dcterms:created xsi:type="dcterms:W3CDTF">2019-11-29T05:43:31Z</dcterms:created>
  <dcterms:modified xsi:type="dcterms:W3CDTF">2020-02-11T06:16:40Z</dcterms:modified>
</cp:coreProperties>
</file>